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updateLinks="never" checkCompatibility="1" autoCompressPictures="0"/>
  <mc:AlternateContent xmlns:mc="http://schemas.openxmlformats.org/markup-compatibility/2006">
    <mc:Choice Requires="x15">
      <x15ac:absPath xmlns:x15ac="http://schemas.microsoft.com/office/spreadsheetml/2010/11/ac" url="C:\Users\bunspo-20\Desktop\3x3バスケ大会\"/>
    </mc:Choice>
  </mc:AlternateContent>
  <xr:revisionPtr revIDLastSave="0" documentId="13_ncr:1_{1A2D31E1-2717-4481-AA96-906B7A953421}" xr6:coauthVersionLast="47" xr6:coauthVersionMax="47" xr10:uidLastSave="{00000000-0000-0000-0000-000000000000}"/>
  <bookViews>
    <workbookView xWindow="-120" yWindow="-120" windowWidth="20730" windowHeight="11160" tabRatio="850" activeTab="2" xr2:uid="{00000000-000D-0000-FFFF-FFFF00000000}"/>
  </bookViews>
  <sheets>
    <sheet name="【運用・確認必須】→" sheetId="30" r:id="rId1"/>
    <sheet name="検温記録表" sheetId="33" r:id="rId2"/>
    <sheet name="CS(関係者用)" sheetId="18" r:id="rId3"/>
    <sheet name="CS(チーム用)" sheetId="17" r:id="rId4"/>
    <sheet name="Sheet1" sheetId="29" r:id="rId5"/>
  </sheets>
  <externalReferences>
    <externalReference r:id="rId6"/>
  </externalReferences>
  <definedNames>
    <definedName name="祝日">[1]祝日!$A$2:$A$51</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17" i="17" l="1"/>
  <c r="F17" i="17"/>
  <c r="D17" i="17" l="1"/>
  <c r="H16" i="18"/>
  <c r="B17" i="17" l="1"/>
  <c r="B3" i="33"/>
  <c r="B4" i="33" s="1"/>
  <c r="B5" i="33" s="1"/>
  <c r="B6" i="33" s="1"/>
  <c r="B7" i="33" s="1"/>
  <c r="B8" i="33" s="1"/>
  <c r="B9" i="33" s="1"/>
  <c r="B10" i="33" s="1"/>
  <c r="B11" i="33" s="1"/>
  <c r="B12" i="33" s="1"/>
  <c r="B13" i="33" s="1"/>
  <c r="B14" i="33" s="1"/>
  <c r="B15" i="33" s="1"/>
  <c r="B16" i="33" s="1"/>
  <c r="B17" i="33" s="1"/>
  <c r="B18" i="33" s="1"/>
  <c r="B19" i="33" s="1"/>
  <c r="B20" i="33" s="1"/>
  <c r="B21" i="33" s="1"/>
  <c r="B22" i="33" s="1"/>
  <c r="B23" i="33" s="1"/>
  <c r="B24" i="33" s="1"/>
  <c r="B25" i="33" s="1"/>
  <c r="B26" i="33" s="1"/>
  <c r="B27" i="33" s="1"/>
  <c r="B28" i="33" s="1"/>
  <c r="B29" i="33" s="1"/>
  <c r="B30" i="33" s="1"/>
  <c r="B31" i="33" s="1"/>
  <c r="B32" i="33" s="1"/>
  <c r="B33" i="33" s="1"/>
  <c r="B34" i="33" s="1"/>
  <c r="B35" i="33" s="1"/>
  <c r="B36" i="33" s="1"/>
  <c r="B37" i="33" s="1"/>
  <c r="B38" i="33" s="1"/>
  <c r="B39" i="33" s="1"/>
  <c r="B40" i="33" s="1"/>
  <c r="B41" i="33" s="1"/>
  <c r="B42" i="33" s="1"/>
  <c r="B43" i="33" s="1"/>
  <c r="B44" i="33" s="1"/>
  <c r="B45" i="33" s="1"/>
  <c r="B46" i="33" s="1"/>
  <c r="B47" i="33" s="1"/>
  <c r="B48" i="33" s="1"/>
  <c r="B49" i="33" s="1"/>
  <c r="B50" i="33" s="1"/>
  <c r="B51" i="33" s="1"/>
  <c r="B52" i="33" s="1"/>
  <c r="B53" i="33" s="1"/>
  <c r="B54" i="33" s="1"/>
  <c r="B55" i="33" s="1"/>
  <c r="B56" i="33" s="1"/>
  <c r="B57" i="33" s="1"/>
  <c r="B58" i="33" s="1"/>
  <c r="B59" i="33" s="1"/>
  <c r="B60" i="33" s="1"/>
  <c r="B61" i="33" s="1"/>
  <c r="B62" i="33" s="1"/>
  <c r="B63" i="33" s="1"/>
  <c r="B64" i="33" s="1"/>
  <c r="B65" i="33" s="1"/>
  <c r="B66" i="33" s="1"/>
  <c r="B67" i="33" s="1"/>
  <c r="B68" i="33" s="1"/>
  <c r="B69" i="33" s="1"/>
  <c r="B70" i="33" s="1"/>
  <c r="B71" i="33" s="1"/>
  <c r="B72" i="33" s="1"/>
  <c r="B73" i="33" s="1"/>
  <c r="B74" i="33" s="1"/>
  <c r="B75" i="33" s="1"/>
  <c r="B76" i="33" s="1"/>
  <c r="B77" i="33" s="1"/>
  <c r="B78" i="33" s="1"/>
  <c r="B79" i="33" s="1"/>
  <c r="B80" i="33" s="1"/>
  <c r="B81" i="33" s="1"/>
  <c r="B82" i="33" s="1"/>
  <c r="B83" i="33" s="1"/>
  <c r="B84" i="33" s="1"/>
  <c r="B85" i="33" s="1"/>
  <c r="B86" i="33" s="1"/>
  <c r="B87" i="33" s="1"/>
  <c r="B88" i="33" s="1"/>
  <c r="B89" i="33" s="1"/>
  <c r="B90" i="33" s="1"/>
  <c r="B91" i="33" s="1"/>
  <c r="B92" i="33" s="1"/>
  <c r="B93" i="33" s="1"/>
  <c r="B94" i="33" s="1"/>
  <c r="B95" i="33" s="1"/>
  <c r="B96" i="33" s="1"/>
  <c r="B97" i="33" s="1"/>
  <c r="B98" i="33" s="1"/>
  <c r="B99" i="33" s="1"/>
  <c r="B100" i="33" s="1"/>
  <c r="B101" i="33" s="1"/>
  <c r="F16" i="18"/>
  <c r="C7" i="17"/>
  <c r="I17" i="17" l="1"/>
  <c r="G17" i="17"/>
  <c r="E17" i="17"/>
  <c r="H16" i="17"/>
  <c r="C17" i="17"/>
  <c r="I16" i="18"/>
  <c r="G16" i="18"/>
  <c r="D16" i="18"/>
  <c r="E16" i="18" s="1"/>
  <c r="B102" i="33"/>
  <c r="B103" i="33" s="1"/>
  <c r="B104" i="33" s="1"/>
  <c r="B105" i="33" s="1"/>
  <c r="B106" i="33" s="1"/>
  <c r="B107" i="33" s="1"/>
  <c r="B108" i="33" s="1"/>
  <c r="B109" i="33" s="1"/>
  <c r="B110" i="33" s="1"/>
  <c r="B111" i="33" s="1"/>
  <c r="B112" i="33" s="1"/>
  <c r="B113" i="33" s="1"/>
  <c r="B114" i="33" s="1"/>
  <c r="B115" i="33" s="1"/>
  <c r="B116" i="33" s="1"/>
  <c r="B117" i="33" s="1"/>
  <c r="B118" i="33" s="1"/>
  <c r="B119" i="33" s="1"/>
  <c r="B120" i="33" s="1"/>
  <c r="B121" i="33" s="1"/>
  <c r="B122" i="33" s="1"/>
  <c r="B123" i="33" s="1"/>
  <c r="F16" i="17" l="1"/>
  <c r="I16" i="17"/>
  <c r="B16" i="18"/>
  <c r="C16" i="18" s="1"/>
  <c r="D16" i="17" l="1"/>
  <c r="G16" i="17"/>
  <c r="H15" i="18"/>
  <c r="I15" i="18" s="1"/>
  <c r="B16" i="17" l="1"/>
  <c r="E16" i="17"/>
  <c r="F15" i="18"/>
  <c r="G15" i="18" s="1"/>
  <c r="H15" i="17" l="1"/>
  <c r="C16" i="17"/>
  <c r="D15" i="18"/>
  <c r="E15" i="18" s="1"/>
  <c r="F15" i="17" l="1"/>
  <c r="I15" i="17"/>
  <c r="B15" i="18"/>
  <c r="C15" i="18" s="1"/>
  <c r="D15" i="17" l="1"/>
  <c r="G15" i="17"/>
  <c r="H14" i="18"/>
  <c r="I14" i="18" s="1"/>
  <c r="B15" i="17" l="1"/>
  <c r="E15" i="17"/>
  <c r="F14" i="18"/>
  <c r="G14" i="18" s="1"/>
  <c r="H14" i="17" l="1"/>
  <c r="C15" i="17"/>
  <c r="D14" i="18"/>
  <c r="E14" i="18" s="1"/>
  <c r="B14" i="18"/>
  <c r="C14" i="18" s="1"/>
  <c r="F14" i="17" l="1"/>
  <c r="I14" i="17"/>
  <c r="H13" i="18"/>
  <c r="I13" i="18" s="1"/>
  <c r="D14" i="17" l="1"/>
  <c r="G14" i="17"/>
  <c r="F13" i="18"/>
  <c r="G13" i="18" s="1"/>
  <c r="B14" i="17" l="1"/>
  <c r="C14" i="17" s="1"/>
  <c r="E14" i="17"/>
  <c r="D13" i="18"/>
  <c r="E13" i="18" s="1"/>
  <c r="B13" i="18" l="1"/>
  <c r="C13"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北脇</author>
    <author>北脇和弘</author>
  </authors>
  <commentList>
    <comment ref="G6" authorId="0" shapeId="0" xr:uid="{00000000-0006-0000-0200-000001000000}">
      <text>
        <r>
          <rPr>
            <sz val="12"/>
            <color indexed="81"/>
            <rFont val="MS P ゴシック"/>
            <family val="3"/>
            <charset val="128"/>
          </rPr>
          <t>年を西暦で入力</t>
        </r>
      </text>
    </comment>
    <comment ref="H6" authorId="0" shapeId="0" xr:uid="{00000000-0006-0000-0200-000002000000}">
      <text>
        <r>
          <rPr>
            <sz val="12"/>
            <color indexed="81"/>
            <rFont val="MS P ゴシック"/>
            <family val="3"/>
            <charset val="128"/>
          </rPr>
          <t>月を入力</t>
        </r>
      </text>
    </comment>
    <comment ref="I6" authorId="0" shapeId="0" xr:uid="{00000000-0006-0000-0200-000003000000}">
      <text>
        <r>
          <rPr>
            <sz val="12"/>
            <color indexed="81"/>
            <rFont val="MS P ゴシック"/>
            <family val="3"/>
            <charset val="128"/>
          </rPr>
          <t>日を入力</t>
        </r>
      </text>
    </comment>
    <comment ref="C13" authorId="1" shapeId="0" xr:uid="{00000000-0006-0000-0200-000004000000}">
      <text>
        <r>
          <rPr>
            <sz val="12"/>
            <color indexed="81"/>
            <rFont val="MS P ゴシック"/>
            <family val="3"/>
            <charset val="128"/>
          </rPr>
          <t>検温記録表から自動入力されます。</t>
        </r>
      </text>
    </comment>
    <comment ref="E13" authorId="1" shapeId="0" xr:uid="{00000000-0006-0000-0200-000005000000}">
      <text>
        <r>
          <rPr>
            <sz val="12"/>
            <color indexed="81"/>
            <rFont val="MS P ゴシック"/>
            <family val="3"/>
            <charset val="128"/>
          </rPr>
          <t>検温記録表から自動入力されます。</t>
        </r>
      </text>
    </comment>
    <comment ref="G13" authorId="1" shapeId="0" xr:uid="{00000000-0006-0000-0200-000006000000}">
      <text>
        <r>
          <rPr>
            <sz val="12"/>
            <color indexed="81"/>
            <rFont val="MS P ゴシック"/>
            <family val="3"/>
            <charset val="128"/>
          </rPr>
          <t>検温記録表から自動入力されます。</t>
        </r>
      </text>
    </comment>
    <comment ref="I13" authorId="1" shapeId="0" xr:uid="{00000000-0006-0000-0200-000007000000}">
      <text>
        <r>
          <rPr>
            <sz val="12"/>
            <color indexed="81"/>
            <rFont val="MS P ゴシック"/>
            <family val="3"/>
            <charset val="128"/>
          </rPr>
          <t>検温記録表から自動入力されます。</t>
        </r>
      </text>
    </comment>
    <comment ref="C14" authorId="1" shapeId="0" xr:uid="{00000000-0006-0000-0200-000008000000}">
      <text>
        <r>
          <rPr>
            <sz val="12"/>
            <color indexed="81"/>
            <rFont val="MS P ゴシック"/>
            <family val="3"/>
            <charset val="128"/>
          </rPr>
          <t>検温記録表から自動入力されます。</t>
        </r>
      </text>
    </comment>
    <comment ref="E14" authorId="1" shapeId="0" xr:uid="{00000000-0006-0000-0200-000009000000}">
      <text>
        <r>
          <rPr>
            <sz val="12"/>
            <color indexed="81"/>
            <rFont val="MS P ゴシック"/>
            <family val="3"/>
            <charset val="128"/>
          </rPr>
          <t>検温記録表から自動入力されます。</t>
        </r>
      </text>
    </comment>
    <comment ref="G14" authorId="1" shapeId="0" xr:uid="{00000000-0006-0000-0200-00000A000000}">
      <text>
        <r>
          <rPr>
            <sz val="12"/>
            <color indexed="81"/>
            <rFont val="MS P ゴシック"/>
            <family val="3"/>
            <charset val="128"/>
          </rPr>
          <t>検温記録表から自動入力されます。</t>
        </r>
      </text>
    </comment>
    <comment ref="I14" authorId="1" shapeId="0" xr:uid="{00000000-0006-0000-0200-00000B000000}">
      <text>
        <r>
          <rPr>
            <sz val="12"/>
            <color indexed="81"/>
            <rFont val="MS P ゴシック"/>
            <family val="3"/>
            <charset val="128"/>
          </rPr>
          <t>検温記録表から自動入力されます。</t>
        </r>
      </text>
    </comment>
    <comment ref="C15" authorId="1" shapeId="0" xr:uid="{00000000-0006-0000-0200-00000C000000}">
      <text>
        <r>
          <rPr>
            <sz val="12"/>
            <color indexed="81"/>
            <rFont val="MS P ゴシック"/>
            <family val="3"/>
            <charset val="128"/>
          </rPr>
          <t>検温記録表から自動入力されます。</t>
        </r>
      </text>
    </comment>
    <comment ref="E15" authorId="1" shapeId="0" xr:uid="{00000000-0006-0000-0200-00000D000000}">
      <text>
        <r>
          <rPr>
            <sz val="12"/>
            <color indexed="81"/>
            <rFont val="MS P ゴシック"/>
            <family val="3"/>
            <charset val="128"/>
          </rPr>
          <t>検温記録表から自動入力されます。</t>
        </r>
      </text>
    </comment>
    <comment ref="G15" authorId="1" shapeId="0" xr:uid="{00000000-0006-0000-0200-00000E000000}">
      <text>
        <r>
          <rPr>
            <sz val="12"/>
            <color indexed="81"/>
            <rFont val="MS P ゴシック"/>
            <family val="3"/>
            <charset val="128"/>
          </rPr>
          <t>検温記録表から自動入力されます。</t>
        </r>
      </text>
    </comment>
    <comment ref="I15" authorId="1" shapeId="0" xr:uid="{00000000-0006-0000-0200-00000F000000}">
      <text>
        <r>
          <rPr>
            <sz val="12"/>
            <color indexed="81"/>
            <rFont val="MS P ゴシック"/>
            <family val="3"/>
            <charset val="128"/>
          </rPr>
          <t>検温記録表から自動入力されます。</t>
        </r>
      </text>
    </comment>
    <comment ref="C16" authorId="1" shapeId="0" xr:uid="{00000000-0006-0000-0200-000010000000}">
      <text>
        <r>
          <rPr>
            <sz val="12"/>
            <color indexed="81"/>
            <rFont val="MS P ゴシック"/>
            <family val="3"/>
            <charset val="128"/>
          </rPr>
          <t>検温記録表から自動入力されます。</t>
        </r>
      </text>
    </comment>
    <comment ref="E16" authorId="1" shapeId="0" xr:uid="{00000000-0006-0000-0200-000011000000}">
      <text>
        <r>
          <rPr>
            <sz val="12"/>
            <color indexed="81"/>
            <rFont val="MS P ゴシック"/>
            <family val="3"/>
            <charset val="128"/>
          </rPr>
          <t>検温記録表から自動入力されます。</t>
        </r>
      </text>
    </comment>
    <comment ref="G16" authorId="1" shapeId="0" xr:uid="{00000000-0006-0000-0200-000012000000}">
      <text>
        <r>
          <rPr>
            <sz val="12"/>
            <color indexed="81"/>
            <rFont val="MS P ゴシック"/>
            <family val="3"/>
            <charset val="128"/>
          </rPr>
          <t>検温記録表から自動入力されます。</t>
        </r>
      </text>
    </comment>
    <comment ref="I16" authorId="1" shapeId="0" xr:uid="{00000000-0006-0000-0200-000013000000}">
      <text>
        <r>
          <rPr>
            <sz val="12"/>
            <color indexed="81"/>
            <rFont val="MS P ゴシック"/>
            <family val="3"/>
            <charset val="128"/>
          </rPr>
          <t>検温記録表から自動入力されます。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北脇</author>
    <author>北脇和弘</author>
  </authors>
  <commentList>
    <comment ref="G7" authorId="0" shapeId="0" xr:uid="{00000000-0006-0000-0300-000001000000}">
      <text>
        <r>
          <rPr>
            <sz val="12"/>
            <color indexed="81"/>
            <rFont val="MS P ゴシック"/>
            <family val="3"/>
            <charset val="128"/>
          </rPr>
          <t>年を西暦で入力</t>
        </r>
      </text>
    </comment>
    <comment ref="H7" authorId="0" shapeId="0" xr:uid="{00000000-0006-0000-0300-000002000000}">
      <text>
        <r>
          <rPr>
            <sz val="12"/>
            <color indexed="81"/>
            <rFont val="MS P ゴシック"/>
            <family val="3"/>
            <charset val="128"/>
          </rPr>
          <t>月を入力</t>
        </r>
      </text>
    </comment>
    <comment ref="I7" authorId="0" shapeId="0" xr:uid="{00000000-0006-0000-0300-000003000000}">
      <text>
        <r>
          <rPr>
            <sz val="12"/>
            <color indexed="81"/>
            <rFont val="MS P ゴシック"/>
            <family val="3"/>
            <charset val="128"/>
          </rPr>
          <t>日を入力</t>
        </r>
      </text>
    </comment>
    <comment ref="C14" authorId="1" shapeId="0" xr:uid="{00000000-0006-0000-0300-000004000000}">
      <text>
        <r>
          <rPr>
            <sz val="12"/>
            <color indexed="81"/>
            <rFont val="MS P ゴシック"/>
            <family val="3"/>
            <charset val="128"/>
          </rPr>
          <t>検温記録表から自動入力されます。</t>
        </r>
      </text>
    </comment>
    <comment ref="E14" authorId="1" shapeId="0" xr:uid="{00000000-0006-0000-0300-000005000000}">
      <text>
        <r>
          <rPr>
            <sz val="12"/>
            <color indexed="81"/>
            <rFont val="MS P ゴシック"/>
            <family val="3"/>
            <charset val="128"/>
          </rPr>
          <t>検温記録表から自動入力されます。</t>
        </r>
      </text>
    </comment>
    <comment ref="G14" authorId="1" shapeId="0" xr:uid="{00000000-0006-0000-0300-000006000000}">
      <text>
        <r>
          <rPr>
            <sz val="12"/>
            <color indexed="81"/>
            <rFont val="MS P ゴシック"/>
            <family val="3"/>
            <charset val="128"/>
          </rPr>
          <t>検温記録表から自動入力されます。</t>
        </r>
      </text>
    </comment>
    <comment ref="I14" authorId="1" shapeId="0" xr:uid="{00000000-0006-0000-0300-000007000000}">
      <text>
        <r>
          <rPr>
            <sz val="12"/>
            <color indexed="81"/>
            <rFont val="MS P ゴシック"/>
            <family val="3"/>
            <charset val="128"/>
          </rPr>
          <t>検温記録表から自動入力されます。</t>
        </r>
      </text>
    </comment>
    <comment ref="C15" authorId="1" shapeId="0" xr:uid="{00000000-0006-0000-0300-000008000000}">
      <text>
        <r>
          <rPr>
            <sz val="12"/>
            <color indexed="81"/>
            <rFont val="MS P ゴシック"/>
            <family val="3"/>
            <charset val="128"/>
          </rPr>
          <t>検温記録表から自動入力されます。</t>
        </r>
      </text>
    </comment>
    <comment ref="E15" authorId="1" shapeId="0" xr:uid="{00000000-0006-0000-0300-000009000000}">
      <text>
        <r>
          <rPr>
            <sz val="12"/>
            <color indexed="81"/>
            <rFont val="MS P ゴシック"/>
            <family val="3"/>
            <charset val="128"/>
          </rPr>
          <t>検温記録表から自動入力されます。</t>
        </r>
      </text>
    </comment>
    <comment ref="G15" authorId="1" shapeId="0" xr:uid="{00000000-0006-0000-0300-00000A000000}">
      <text>
        <r>
          <rPr>
            <sz val="12"/>
            <color indexed="81"/>
            <rFont val="MS P ゴシック"/>
            <family val="3"/>
            <charset val="128"/>
          </rPr>
          <t>検温記録表から自動入力されます。</t>
        </r>
      </text>
    </comment>
    <comment ref="I15" authorId="1" shapeId="0" xr:uid="{00000000-0006-0000-0300-00000B000000}">
      <text>
        <r>
          <rPr>
            <sz val="12"/>
            <color indexed="81"/>
            <rFont val="MS P ゴシック"/>
            <family val="3"/>
            <charset val="128"/>
          </rPr>
          <t>検温記録表から自動入力されます。</t>
        </r>
      </text>
    </comment>
    <comment ref="C16" authorId="1" shapeId="0" xr:uid="{00000000-0006-0000-0300-00000C000000}">
      <text>
        <r>
          <rPr>
            <sz val="12"/>
            <color indexed="81"/>
            <rFont val="MS P ゴシック"/>
            <family val="3"/>
            <charset val="128"/>
          </rPr>
          <t>検温記録表から自動入力されます。</t>
        </r>
      </text>
    </comment>
    <comment ref="E16" authorId="1" shapeId="0" xr:uid="{00000000-0006-0000-0300-00000D000000}">
      <text>
        <r>
          <rPr>
            <sz val="12"/>
            <color indexed="81"/>
            <rFont val="MS P ゴシック"/>
            <family val="3"/>
            <charset val="128"/>
          </rPr>
          <t>検温記録表から自動入力されます。</t>
        </r>
      </text>
    </comment>
    <comment ref="G16" authorId="1" shapeId="0" xr:uid="{00000000-0006-0000-0300-00000E000000}">
      <text>
        <r>
          <rPr>
            <sz val="12"/>
            <color indexed="81"/>
            <rFont val="MS P ゴシック"/>
            <family val="3"/>
            <charset val="128"/>
          </rPr>
          <t>検温記録表から自動入力されます。</t>
        </r>
      </text>
    </comment>
    <comment ref="I16" authorId="1" shapeId="0" xr:uid="{00000000-0006-0000-0300-00000F000000}">
      <text>
        <r>
          <rPr>
            <sz val="12"/>
            <color indexed="81"/>
            <rFont val="MS P ゴシック"/>
            <family val="3"/>
            <charset val="128"/>
          </rPr>
          <t>検温記録表から自動入力されます。</t>
        </r>
      </text>
    </comment>
    <comment ref="C17" authorId="1" shapeId="0" xr:uid="{00000000-0006-0000-0300-000010000000}">
      <text>
        <r>
          <rPr>
            <sz val="12"/>
            <color indexed="81"/>
            <rFont val="MS P ゴシック"/>
            <family val="3"/>
            <charset val="128"/>
          </rPr>
          <t>検温記録表から自動入力されます。</t>
        </r>
      </text>
    </comment>
    <comment ref="E17" authorId="1" shapeId="0" xr:uid="{00000000-0006-0000-0300-000011000000}">
      <text>
        <r>
          <rPr>
            <sz val="12"/>
            <color indexed="81"/>
            <rFont val="MS P ゴシック"/>
            <family val="3"/>
            <charset val="128"/>
          </rPr>
          <t>検温記録表から自動入力されます。</t>
        </r>
      </text>
    </comment>
    <comment ref="G17" authorId="1" shapeId="0" xr:uid="{00000000-0006-0000-0300-000012000000}">
      <text>
        <r>
          <rPr>
            <sz val="12"/>
            <color indexed="81"/>
            <rFont val="MS P ゴシック"/>
            <family val="3"/>
            <charset val="128"/>
          </rPr>
          <t>検温記録表から自動入力されます。</t>
        </r>
      </text>
    </comment>
    <comment ref="I17" authorId="1" shapeId="0" xr:uid="{00000000-0006-0000-0300-000013000000}">
      <text>
        <r>
          <rPr>
            <sz val="12"/>
            <color indexed="81"/>
            <rFont val="MS P ゴシック"/>
            <family val="3"/>
            <charset val="128"/>
          </rPr>
          <t>検温記録表から自動入力されます。</t>
        </r>
      </text>
    </comment>
  </commentList>
</comments>
</file>

<file path=xl/sharedStrings.xml><?xml version="1.0" encoding="utf-8"?>
<sst xmlns="http://schemas.openxmlformats.org/spreadsheetml/2006/main" count="87" uniqueCount="52">
  <si>
    <t>健康チェックシート</t>
    <phoneticPr fontId="5"/>
  </si>
  <si>
    <t>＜基本情報＞</t>
    <rPh sb="1" eb="3">
      <t>キホン</t>
    </rPh>
    <rPh sb="3" eb="5">
      <t>ジョウホウ</t>
    </rPh>
    <phoneticPr fontId="5"/>
  </si>
  <si>
    <t>チーム名</t>
    <rPh sb="3" eb="4">
      <t>メイ</t>
    </rPh>
    <phoneticPr fontId="5"/>
  </si>
  <si>
    <t>代表者
連絡先</t>
    <rPh sb="0" eb="3">
      <t>ダイヒョウシャ</t>
    </rPh>
    <rPh sb="4" eb="7">
      <t>レンラクサキ</t>
    </rPh>
    <phoneticPr fontId="5"/>
  </si>
  <si>
    <t>フリガナ</t>
    <phoneticPr fontId="5"/>
  </si>
  <si>
    <t>生年月日</t>
    <rPh sb="0" eb="4">
      <t>セイネンガッピ</t>
    </rPh>
    <phoneticPr fontId="5"/>
  </si>
  <si>
    <t>西暦</t>
    <rPh sb="0" eb="2">
      <t>セイレキ</t>
    </rPh>
    <phoneticPr fontId="5"/>
  </si>
  <si>
    <t>年</t>
    <rPh sb="0" eb="1">
      <t>ネン</t>
    </rPh>
    <phoneticPr fontId="5"/>
  </si>
  <si>
    <t>月</t>
    <rPh sb="0" eb="1">
      <t>ガツ</t>
    </rPh>
    <phoneticPr fontId="5"/>
  </si>
  <si>
    <t>日</t>
    <rPh sb="0" eb="1">
      <t>ニチ</t>
    </rPh>
    <phoneticPr fontId="5"/>
  </si>
  <si>
    <t>氏名</t>
    <rPh sb="0" eb="2">
      <t>シメイ</t>
    </rPh>
    <phoneticPr fontId="5"/>
  </si>
  <si>
    <t>電話番号</t>
    <rPh sb="0" eb="4">
      <t>デンワバンゴウ</t>
    </rPh>
    <phoneticPr fontId="5"/>
  </si>
  <si>
    <t>住所</t>
    <rPh sb="0" eb="2">
      <t>ジュウショ</t>
    </rPh>
    <phoneticPr fontId="5"/>
  </si>
  <si>
    <t>＜大会当日までの体温＞</t>
    <rPh sb="1" eb="3">
      <t>タイカイ</t>
    </rPh>
    <rPh sb="3" eb="5">
      <t>トウジツ</t>
    </rPh>
    <rPh sb="8" eb="10">
      <t>タイオン</t>
    </rPh>
    <phoneticPr fontId="5"/>
  </si>
  <si>
    <t>起床時体温</t>
    <rPh sb="0" eb="3">
      <t>キショウジ</t>
    </rPh>
    <rPh sb="3" eb="5">
      <t>タイオン</t>
    </rPh>
    <phoneticPr fontId="5"/>
  </si>
  <si>
    <t>＜大会前２週間における健康状態＞　　※該当するものに「✓」を記入してください。</t>
    <rPh sb="1" eb="3">
      <t>タイカイ</t>
    </rPh>
    <rPh sb="11" eb="13">
      <t>ケンコウ</t>
    </rPh>
    <rPh sb="13" eb="15">
      <t>ジョウタイ</t>
    </rPh>
    <rPh sb="19" eb="21">
      <t>ガイトウ</t>
    </rPh>
    <rPh sb="30" eb="32">
      <t>キニュウ</t>
    </rPh>
    <phoneticPr fontId="5"/>
  </si>
  <si>
    <t>チェック項目</t>
    <rPh sb="4" eb="6">
      <t>コウモク</t>
    </rPh>
    <phoneticPr fontId="5"/>
  </si>
  <si>
    <t>チェック欄</t>
    <rPh sb="4" eb="5">
      <t>ラン</t>
    </rPh>
    <phoneticPr fontId="5"/>
  </si>
  <si>
    <t>⑦　同居家族や身近な知人に感染が疑われる方がいない</t>
    <phoneticPr fontId="5"/>
  </si>
  <si>
    <t>（大会参加者が未成年の場合）保護者　確認欄</t>
    <rPh sb="1" eb="3">
      <t>タイカイ</t>
    </rPh>
    <rPh sb="3" eb="6">
      <t>サンカシャ</t>
    </rPh>
    <rPh sb="7" eb="10">
      <t>ミセイネン</t>
    </rPh>
    <rPh sb="11" eb="13">
      <t>バアイ</t>
    </rPh>
    <rPh sb="14" eb="17">
      <t>ホゴシャ</t>
    </rPh>
    <rPh sb="18" eb="21">
      <t>カクニンラン</t>
    </rPh>
    <phoneticPr fontId="5"/>
  </si>
  <si>
    <t>保護者　氏名</t>
    <rPh sb="0" eb="3">
      <t>ホゴシャ</t>
    </rPh>
    <rPh sb="4" eb="6">
      <t>シメイ</t>
    </rPh>
    <phoneticPr fontId="5"/>
  </si>
  <si>
    <t>確認日</t>
    <rPh sb="0" eb="2">
      <t>カクニン</t>
    </rPh>
    <rPh sb="2" eb="3">
      <t>ビ</t>
    </rPh>
    <phoneticPr fontId="5"/>
  </si>
  <si>
    <t>※大会関係者用</t>
    <rPh sb="1" eb="3">
      <t>タイカイ</t>
    </rPh>
    <rPh sb="3" eb="6">
      <t>カンケイシャ</t>
    </rPh>
    <rPh sb="6" eb="7">
      <t>ヨウ</t>
    </rPh>
    <phoneticPr fontId="5"/>
  </si>
  <si>
    <t>日付</t>
    <rPh sb="0" eb="2">
      <t>ヒヅケ</t>
    </rPh>
    <phoneticPr fontId="5"/>
  </si>
  <si>
    <t>①　平熱を超える発熱がない</t>
    <phoneticPr fontId="5"/>
  </si>
  <si>
    <t>②　咳（せき）、のどの痛みなどの　風邪症状がない</t>
    <phoneticPr fontId="5"/>
  </si>
  <si>
    <t>③　だるさ（倦怠感）、息苦しさ（呼吸困難）がない</t>
    <phoneticPr fontId="5"/>
  </si>
  <si>
    <t>④　臭覚や味覚の異常がない</t>
    <phoneticPr fontId="5"/>
  </si>
  <si>
    <t>⑤　体が重く感じる、疲れやすい等がない</t>
    <phoneticPr fontId="5"/>
  </si>
  <si>
    <t>⑥　新型コロナウイルス感染症陽性とされた者との濃厚接触がない</t>
    <phoneticPr fontId="5"/>
  </si>
  <si>
    <t>⑧　過去１４日以内に政府から入国制限、入国後の観察期間が必要とされている国、地域等への渡航又は当該在住者との濃厚接触がない</t>
    <phoneticPr fontId="5"/>
  </si>
  <si>
    <t>⑨　その他、気になること（以下に自由記述）</t>
    <rPh sb="4" eb="5">
      <t>タ</t>
    </rPh>
    <rPh sb="6" eb="7">
      <t>キ</t>
    </rPh>
    <rPh sb="13" eb="15">
      <t>イカ</t>
    </rPh>
    <rPh sb="16" eb="18">
      <t>ジユウ</t>
    </rPh>
    <rPh sb="18" eb="20">
      <t>キジュツ</t>
    </rPh>
    <phoneticPr fontId="5"/>
  </si>
  <si>
    <t>Eメールアドレス</t>
    <phoneticPr fontId="5"/>
  </si>
  <si>
    <t>健康チェックシート</t>
    <phoneticPr fontId="5"/>
  </si>
  <si>
    <t>②　咳（せき）、のどの痛みなどの　風邪症状がない</t>
    <phoneticPr fontId="5"/>
  </si>
  <si>
    <t>③　だるさ（倦怠感）、息苦しさ（呼吸困難）がない</t>
    <phoneticPr fontId="5"/>
  </si>
  <si>
    <t>④　臭覚や味覚の異常がない</t>
    <phoneticPr fontId="5"/>
  </si>
  <si>
    <t>⑤　体が重く感じる、疲れやすい等がない</t>
    <phoneticPr fontId="5"/>
  </si>
  <si>
    <t>⑥　新型コロナウイルス感染症陽性とされた者との濃厚接触がない</t>
    <phoneticPr fontId="5"/>
  </si>
  <si>
    <t>⑦　同居家族や身近な知人に感染が疑われる方がいない</t>
    <phoneticPr fontId="5"/>
  </si>
  <si>
    <t>⑧　過去１４日以内に政府から入国制限、入国後の観察期間が必要とされている国、地域等への渡航又は当該在住者との濃厚接触がない</t>
    <phoneticPr fontId="5"/>
  </si>
  <si>
    <t>※参加チーム・選手用</t>
    <rPh sb="1" eb="3">
      <t>サンカ</t>
    </rPh>
    <rPh sb="7" eb="9">
      <t>センシュ</t>
    </rPh>
    <rPh sb="9" eb="10">
      <t>ヨウ</t>
    </rPh>
    <phoneticPr fontId="5"/>
  </si>
  <si>
    <t>※事業実施の初日(基準日)→</t>
    <rPh sb="1" eb="3">
      <t>ジギョウ</t>
    </rPh>
    <rPh sb="3" eb="5">
      <t>ジッシ</t>
    </rPh>
    <rPh sb="6" eb="8">
      <t>ショニチ</t>
    </rPh>
    <rPh sb="9" eb="12">
      <t>キジュンビ</t>
    </rPh>
    <phoneticPr fontId="3"/>
  </si>
  <si>
    <t>Eメール
アドレス</t>
    <phoneticPr fontId="5"/>
  </si>
  <si>
    <t>Eメール
アドレス</t>
    <phoneticPr fontId="5"/>
  </si>
  <si>
    <t>2～200行の範囲に日付、体温記録を記入してください</t>
    <rPh sb="5" eb="6">
      <t>ギョウ</t>
    </rPh>
    <rPh sb="7" eb="9">
      <t>ハンイ</t>
    </rPh>
    <rPh sb="10" eb="12">
      <t>ヒヅケ</t>
    </rPh>
    <rPh sb="13" eb="15">
      <t>タイオン</t>
    </rPh>
    <rPh sb="15" eb="17">
      <t>キロク</t>
    </rPh>
    <rPh sb="18" eb="20">
      <t>キニュウ</t>
    </rPh>
    <phoneticPr fontId="3"/>
  </si>
  <si>
    <r>
      <t xml:space="preserve">西暦　　  年
</t>
    </r>
    <r>
      <rPr>
        <sz val="11"/>
        <color theme="1"/>
        <rFont val="メイリオ"/>
        <family val="3"/>
        <charset val="128"/>
      </rPr>
      <t>(数値のみ入力)</t>
    </r>
    <phoneticPr fontId="3"/>
  </si>
  <si>
    <r>
      <t xml:space="preserve">月
</t>
    </r>
    <r>
      <rPr>
        <sz val="11"/>
        <color theme="1"/>
        <rFont val="メイリオ"/>
        <family val="3"/>
        <charset val="128"/>
      </rPr>
      <t>(数値のみ入力)</t>
    </r>
  </si>
  <si>
    <r>
      <t xml:space="preserve">日
</t>
    </r>
    <r>
      <rPr>
        <sz val="11"/>
        <color theme="1"/>
        <rFont val="メイリオ"/>
        <family val="3"/>
        <charset val="128"/>
      </rPr>
      <t>(数値のみ入力)</t>
    </r>
  </si>
  <si>
    <t>＜大会前における健康状態＞　　※該当するものに「✓」を記入してください。</t>
    <rPh sb="1" eb="3">
      <t>タイカイ</t>
    </rPh>
    <rPh sb="8" eb="10">
      <t>ケンコウ</t>
    </rPh>
    <rPh sb="10" eb="12">
      <t>ジョウタイ</t>
    </rPh>
    <rPh sb="16" eb="18">
      <t>ガイトウ</t>
    </rPh>
    <rPh sb="27" eb="29">
      <t>キニュウ</t>
    </rPh>
    <phoneticPr fontId="5"/>
  </si>
  <si>
    <t>本健康チェックシートは、新型コロナウイルス感染症の拡大を防止するため、参加者の健康状態を確認することを目的としています。
本健康チェックシートに記入いただいた個人情報については、厳正なる管理のもとに保管し、大会関係者の健康状態の把握、来場可否の判断および必要なご連絡のためにのみ利用します。また、個人情報保護法等の法令において認められる場合を除きご本人の同意を得ずに第三者に提供いたしません。但し、大会会場にて感染症患者またはその疑いのある方が発見された場合に必要な範囲で保健所等に提供することがあります。</t>
    <phoneticPr fontId="5"/>
  </si>
  <si>
    <t>本健康チェックシートは、新型コロナウイルス感染症の拡大を防止するため、参加者の健康状態を確認することを目的としています。
本健康チェックシートに記入いただいた個人情報については、厳正なる管理のもとに保管し、チーム関係者の健康状態の把握、来場可否の判断および必要なご連絡のためにのみ利用します。また、個人情報保護法等の法令において認められる場合を除きご本人の同意を得ずに第三者に提供いたしません。但し、大会会場にて感染症患者またはその疑いのある方が発見された場合に必要な範囲で保健所等に提供することがあり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</si>
</sst>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m/d\(aaa\)"/>
    <numFmt numFmtId="178" formatCode="0.0_);[Red]\(0.0\)"/>
    <numFmt numFmtId="179" formatCode="&quot;西暦&quot;####&quot;年&quot;"/>
    <numFmt numFmtId="180" formatCode="#&quot;月&quot;"/>
    <numFmt numFmtId="181" formatCode="#&quot;日&quot;"/>
  </numFmts>
  <fonts count="20">
    <font>
      <sz val="10"/>
      <color rgb="FF000000"/>
      <name val="Arial"/>
    </font>
    <font>
      <sz val="12"/>
      <color theme="1"/>
      <name val="Arial"/>
      <family val="2"/>
      <charset val="128"/>
      <scheme val="minor"/>
    </font>
    <font>
      <sz val="11"/>
      <color theme="1"/>
      <name val="Arial"/>
      <family val="2"/>
      <charset val="128"/>
      <scheme val="minor"/>
    </font>
    <font>
      <sz val="6"/>
      <name val="ＭＳ Ｐゴシック"/>
      <family val="3"/>
      <charset val="128"/>
    </font>
    <font>
      <sz val="10"/>
      <color rgb="FF000000"/>
      <name val="Arial"/>
      <family val="2"/>
    </font>
    <font>
      <sz val="6"/>
      <name val="Arial"/>
      <family val="2"/>
      <charset val="128"/>
      <scheme val="minor"/>
    </font>
    <font>
      <sz val="10"/>
      <color rgb="FF000000"/>
      <name val="Arial"/>
      <family val="2"/>
    </font>
    <font>
      <sz val="14"/>
      <color theme="1"/>
      <name val="メイリオ"/>
      <family val="3"/>
      <charset val="128"/>
    </font>
    <font>
      <b/>
      <sz val="22"/>
      <color theme="0"/>
      <name val="メイリオ"/>
      <family val="3"/>
      <charset val="128"/>
    </font>
    <font>
      <sz val="18"/>
      <color theme="1"/>
      <name val="メイリオ"/>
      <family val="3"/>
      <charset val="128"/>
    </font>
    <font>
      <sz val="10"/>
      <color rgb="FF000000"/>
      <name val="Arial"/>
      <family val="2"/>
    </font>
    <font>
      <u/>
      <sz val="10"/>
      <color theme="10"/>
      <name val="Arial"/>
      <family val="2"/>
    </font>
    <font>
      <u/>
      <sz val="10"/>
      <color theme="11"/>
      <name val="Arial"/>
      <family val="2"/>
    </font>
    <font>
      <sz val="6"/>
      <name val="Arial"/>
      <family val="2"/>
    </font>
    <font>
      <sz val="14"/>
      <color rgb="FF0000FF"/>
      <name val="メイリオ"/>
      <family val="3"/>
      <charset val="128"/>
    </font>
    <font>
      <sz val="10"/>
      <color rgb="FF000000"/>
      <name val="ＭＳ ゴシック"/>
      <family val="3"/>
      <charset val="128"/>
    </font>
    <font>
      <sz val="10"/>
      <name val="ＭＳ ゴシック"/>
      <family val="3"/>
      <charset val="128"/>
    </font>
    <font>
      <sz val="12"/>
      <color indexed="81"/>
      <name val="MS P ゴシック"/>
      <family val="3"/>
      <charset val="128"/>
    </font>
    <font>
      <sz val="16"/>
      <color rgb="FF000000"/>
      <name val="Arial"/>
      <family val="2"/>
    </font>
    <font>
      <sz val="11"/>
      <color theme="1"/>
      <name val="メイリオ"/>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14996795556505021"/>
        <bgColor indexed="64"/>
      </patternFill>
    </fill>
    <fill>
      <patternFill patternType="solid">
        <fgColor rgb="FFFFFF00"/>
        <bgColor indexed="64"/>
      </patternFill>
    </fill>
    <fill>
      <patternFill patternType="solid">
        <fgColor rgb="FFCCFFFF"/>
        <bgColor indexed="64"/>
      </patternFill>
    </fill>
  </fills>
  <borders count="22">
    <border>
      <left/>
      <right/>
      <top/>
      <bottom/>
      <diagonal/>
    </border>
    <border>
      <left/>
      <right/>
      <top/>
      <bottom/>
      <diagonal/>
    </border>
    <border>
      <left/>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style="thin">
        <color auto="1"/>
      </right>
      <top style="hair">
        <color auto="1"/>
      </top>
      <bottom/>
      <diagonal/>
    </border>
    <border>
      <left style="thin">
        <color auto="1"/>
      </left>
      <right/>
      <top style="hair">
        <color auto="1"/>
      </top>
      <bottom/>
      <diagonal/>
    </border>
    <border>
      <left/>
      <right/>
      <top style="hair">
        <color auto="1"/>
      </top>
      <bottom/>
      <diagonal/>
    </border>
    <border>
      <left style="thin">
        <color auto="1"/>
      </left>
      <right style="thin">
        <color auto="1"/>
      </right>
      <top/>
      <bottom style="thin">
        <color auto="1"/>
      </bottom>
      <diagonal/>
    </border>
    <border>
      <left/>
      <right style="thin">
        <color auto="1"/>
      </right>
      <top style="thin">
        <color auto="1"/>
      </top>
      <bottom style="hair">
        <color auto="1"/>
      </bottom>
      <diagonal/>
    </border>
    <border>
      <left/>
      <right style="thin">
        <color auto="1"/>
      </right>
      <top style="hair">
        <color auto="1"/>
      </top>
      <bottom/>
      <diagonal/>
    </border>
    <border diagonalDown="1">
      <left style="thin">
        <color auto="1"/>
      </left>
      <right style="thin">
        <color auto="1"/>
      </right>
      <top style="thin">
        <color auto="1"/>
      </top>
      <bottom style="thin">
        <color auto="1"/>
      </bottom>
      <diagonal style="thin">
        <color auto="1"/>
      </diagonal>
    </border>
  </borders>
  <cellStyleXfs count="58">
    <xf numFmtId="0" fontId="0" fillId="0" borderId="0"/>
    <xf numFmtId="0" fontId="4" fillId="0" borderId="1"/>
    <xf numFmtId="0" fontId="4" fillId="0" borderId="1"/>
    <xf numFmtId="0" fontId="2" fillId="0" borderId="1">
      <alignment vertical="center"/>
    </xf>
    <xf numFmtId="0" fontId="6" fillId="0" borderId="1"/>
    <xf numFmtId="0" fontId="10" fillId="0" borderId="1"/>
    <xf numFmtId="0" fontId="4" fillId="0" borderId="1"/>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 fillId="0" borderId="1"/>
  </cellStyleXfs>
  <cellXfs count="75">
    <xf numFmtId="0" fontId="0" fillId="0" borderId="0" xfId="0" applyFont="1" applyAlignment="1"/>
    <xf numFmtId="0" fontId="7" fillId="0" borderId="1" xfId="3" applyFont="1">
      <alignment vertical="center"/>
    </xf>
    <xf numFmtId="0" fontId="7" fillId="0" borderId="1" xfId="3" applyFont="1" applyAlignment="1">
      <alignment horizontal="right" vertical="center"/>
    </xf>
    <xf numFmtId="0" fontId="7" fillId="4" borderId="11" xfId="3" applyFont="1" applyFill="1" applyBorder="1" applyAlignment="1">
      <alignment horizontal="center" vertical="center" shrinkToFit="1"/>
    </xf>
    <xf numFmtId="0" fontId="7" fillId="2" borderId="4" xfId="3" applyFont="1" applyFill="1" applyBorder="1" applyAlignment="1">
      <alignment horizontal="center" vertical="center" wrapText="1"/>
    </xf>
    <xf numFmtId="0" fontId="7" fillId="4" borderId="12" xfId="3" applyFont="1" applyFill="1" applyBorder="1" applyAlignment="1">
      <alignment horizontal="center" vertical="center" shrinkToFit="1"/>
    </xf>
    <xf numFmtId="0" fontId="7" fillId="2" borderId="11" xfId="3" applyFont="1" applyFill="1" applyBorder="1" applyAlignment="1">
      <alignment horizontal="center" vertical="center" shrinkToFit="1"/>
    </xf>
    <xf numFmtId="0" fontId="7" fillId="2" borderId="4" xfId="3" applyFont="1" applyFill="1" applyBorder="1" applyAlignment="1">
      <alignment horizontal="center" vertical="center" shrinkToFit="1"/>
    </xf>
    <xf numFmtId="0" fontId="7" fillId="2" borderId="4" xfId="3" applyFont="1" applyFill="1" applyBorder="1" applyAlignment="1">
      <alignment horizontal="center" vertical="center" wrapText="1" shrinkToFit="1"/>
    </xf>
    <xf numFmtId="0" fontId="7" fillId="4" borderId="4" xfId="3" applyFont="1" applyFill="1" applyBorder="1" applyAlignment="1">
      <alignment horizontal="center" vertical="center"/>
    </xf>
    <xf numFmtId="0" fontId="7" fillId="0" borderId="11" xfId="3" applyFont="1" applyBorder="1" applyAlignment="1">
      <alignment horizontal="center" vertical="center"/>
    </xf>
    <xf numFmtId="0" fontId="9" fillId="0" borderId="11" xfId="3" applyFont="1" applyBorder="1" applyAlignment="1">
      <alignment horizontal="center" vertical="center"/>
    </xf>
    <xf numFmtId="0" fontId="7" fillId="0" borderId="1" xfId="3" applyFont="1" applyFill="1" applyBorder="1" applyAlignment="1">
      <alignment vertical="center"/>
    </xf>
    <xf numFmtId="0" fontId="9" fillId="0" borderId="9" xfId="3" applyFont="1" applyBorder="1" applyAlignment="1">
      <alignment vertical="center" wrapText="1"/>
    </xf>
    <xf numFmtId="0" fontId="7" fillId="0" borderId="6" xfId="3" applyFont="1" applyBorder="1">
      <alignment vertical="center"/>
    </xf>
    <xf numFmtId="0" fontId="7" fillId="0" borderId="11" xfId="3" applyFont="1" applyBorder="1" applyAlignment="1">
      <alignment horizontal="center" vertical="center" wrapText="1"/>
    </xf>
    <xf numFmtId="176" fontId="7" fillId="0" borderId="11" xfId="3" applyNumberFormat="1" applyFont="1" applyBorder="1" applyAlignment="1">
      <alignment horizontal="right" vertical="center" shrinkToFit="1"/>
    </xf>
    <xf numFmtId="0" fontId="7" fillId="0" borderId="6" xfId="3" applyFont="1" applyBorder="1" applyAlignment="1">
      <alignment horizontal="center" vertical="center"/>
    </xf>
    <xf numFmtId="0" fontId="7" fillId="0" borderId="6" xfId="3" applyFont="1" applyBorder="1" applyAlignment="1">
      <alignment horizontal="right" vertical="center"/>
    </xf>
    <xf numFmtId="0" fontId="7" fillId="0" borderId="8" xfId="3" applyFont="1" applyBorder="1" applyAlignment="1">
      <alignment vertical="center" wrapText="1"/>
    </xf>
    <xf numFmtId="0" fontId="7" fillId="0" borderId="6" xfId="3" applyFont="1" applyBorder="1">
      <alignment vertical="center"/>
    </xf>
    <xf numFmtId="0" fontId="14" fillId="0" borderId="1" xfId="3" applyFont="1" applyAlignment="1">
      <alignment horizontal="right" vertical="center"/>
    </xf>
    <xf numFmtId="177" fontId="7" fillId="0" borderId="11" xfId="3" applyNumberFormat="1" applyFont="1" applyBorder="1" applyAlignment="1">
      <alignment horizontal="center" vertical="center" shrinkToFit="1"/>
    </xf>
    <xf numFmtId="177" fontId="15" fillId="0" borderId="11" xfId="0" applyNumberFormat="1" applyFont="1" applyFill="1" applyBorder="1" applyAlignment="1">
      <alignment horizontal="center" vertical="center" shrinkToFit="1"/>
    </xf>
    <xf numFmtId="0" fontId="15" fillId="0" borderId="0" xfId="0" applyFont="1" applyAlignment="1"/>
    <xf numFmtId="177" fontId="14" fillId="5" borderId="1" xfId="3" applyNumberFormat="1" applyFont="1" applyFill="1" applyAlignment="1">
      <alignment horizontal="center" vertical="center"/>
    </xf>
    <xf numFmtId="178" fontId="16" fillId="6" borderId="11" xfId="0" applyNumberFormat="1" applyFont="1" applyFill="1" applyBorder="1" applyAlignment="1">
      <alignment horizontal="center" shrinkToFit="1"/>
    </xf>
    <xf numFmtId="179" fontId="7" fillId="0" borderId="4" xfId="3" applyNumberFormat="1" applyFont="1" applyBorder="1" applyAlignment="1">
      <alignment horizontal="center" vertical="center" wrapText="1" shrinkToFit="1"/>
    </xf>
    <xf numFmtId="180" fontId="7" fillId="0" borderId="2" xfId="3" applyNumberFormat="1" applyFont="1" applyBorder="1" applyAlignment="1">
      <alignment horizontal="right" vertical="center" wrapText="1" shrinkToFit="1"/>
    </xf>
    <xf numFmtId="181" fontId="7" fillId="0" borderId="7" xfId="3" applyNumberFormat="1" applyFont="1" applyBorder="1" applyAlignment="1">
      <alignment horizontal="right" vertical="center" wrapText="1" shrinkToFit="1"/>
    </xf>
    <xf numFmtId="177" fontId="7" fillId="0" borderId="21" xfId="3" applyNumberFormat="1" applyFont="1" applyBorder="1" applyAlignment="1">
      <alignment horizontal="center" vertical="center" shrinkToFit="1"/>
    </xf>
    <xf numFmtId="176" fontId="7" fillId="0" borderId="21" xfId="3" applyNumberFormat="1" applyFont="1" applyBorder="1" applyAlignment="1">
      <alignment horizontal="right" vertical="center" shrinkToFit="1"/>
    </xf>
    <xf numFmtId="0" fontId="9" fillId="0" borderId="4" xfId="3" applyFont="1" applyBorder="1" applyAlignment="1">
      <alignment horizontal="left" vertical="center" wrapText="1"/>
    </xf>
    <xf numFmtId="0" fontId="9" fillId="0" borderId="2" xfId="3" applyFont="1" applyBorder="1" applyAlignment="1">
      <alignment horizontal="left" vertical="center" wrapText="1"/>
    </xf>
    <xf numFmtId="0" fontId="9" fillId="0" borderId="7" xfId="3" applyFont="1" applyBorder="1" applyAlignment="1">
      <alignment horizontal="left" vertical="center" wrapText="1"/>
    </xf>
    <xf numFmtId="0" fontId="8" fillId="3" borderId="1" xfId="3" applyFont="1" applyFill="1" applyAlignment="1">
      <alignment horizontal="center" vertical="center"/>
    </xf>
    <xf numFmtId="0" fontId="7" fillId="0" borderId="3" xfId="3" applyFont="1" applyBorder="1" applyAlignment="1">
      <alignment horizontal="left" vertical="center" wrapText="1"/>
    </xf>
    <xf numFmtId="0" fontId="7" fillId="0" borderId="6" xfId="3" applyFont="1" applyBorder="1" applyAlignment="1">
      <alignment horizontal="left" vertical="center" wrapText="1"/>
    </xf>
    <xf numFmtId="0" fontId="7" fillId="0" borderId="8" xfId="3" applyFont="1" applyBorder="1" applyAlignment="1">
      <alignment horizontal="left" vertical="center" wrapText="1"/>
    </xf>
    <xf numFmtId="0" fontId="7" fillId="4" borderId="15" xfId="3" applyFont="1" applyFill="1" applyBorder="1" applyAlignment="1">
      <alignment horizontal="center" vertical="center" shrinkToFit="1"/>
    </xf>
    <xf numFmtId="0" fontId="7" fillId="4" borderId="18" xfId="3" applyFont="1" applyFill="1" applyBorder="1" applyAlignment="1">
      <alignment horizontal="center" vertical="center" shrinkToFit="1"/>
    </xf>
    <xf numFmtId="0" fontId="9" fillId="4" borderId="4" xfId="3" applyFont="1" applyFill="1" applyBorder="1" applyAlignment="1">
      <alignment horizontal="center" vertical="center"/>
    </xf>
    <xf numFmtId="0" fontId="9" fillId="4" borderId="2" xfId="3" applyFont="1" applyFill="1" applyBorder="1" applyAlignment="1">
      <alignment horizontal="center" vertical="center"/>
    </xf>
    <xf numFmtId="0" fontId="9" fillId="4" borderId="7" xfId="3" applyFont="1" applyFill="1" applyBorder="1" applyAlignment="1">
      <alignment horizontal="center" vertical="center"/>
    </xf>
    <xf numFmtId="0" fontId="9" fillId="0" borderId="4" xfId="3" applyFont="1" applyBorder="1" applyAlignment="1">
      <alignment horizontal="left" vertical="center"/>
    </xf>
    <xf numFmtId="0" fontId="9" fillId="0" borderId="2" xfId="3" applyFont="1" applyBorder="1" applyAlignment="1">
      <alignment horizontal="left" vertical="center"/>
    </xf>
    <xf numFmtId="0" fontId="9" fillId="0" borderId="7" xfId="3" applyFont="1" applyBorder="1" applyAlignment="1">
      <alignment horizontal="left" vertical="center"/>
    </xf>
    <xf numFmtId="0" fontId="7" fillId="0" borderId="13" xfId="3" applyFont="1" applyBorder="1" applyAlignment="1">
      <alignment vertical="center" shrinkToFit="1"/>
    </xf>
    <xf numFmtId="0" fontId="7" fillId="0" borderId="14" xfId="3" applyFont="1" applyBorder="1" applyAlignment="1">
      <alignment vertical="center" shrinkToFit="1"/>
    </xf>
    <xf numFmtId="0" fontId="7" fillId="0" borderId="19" xfId="3" applyFont="1" applyBorder="1" applyAlignment="1">
      <alignment vertical="center" shrinkToFit="1"/>
    </xf>
    <xf numFmtId="0" fontId="7" fillId="0" borderId="16" xfId="3" applyFont="1" applyBorder="1" applyAlignment="1">
      <alignment vertical="center" wrapText="1" shrinkToFit="1"/>
    </xf>
    <xf numFmtId="0" fontId="7" fillId="0" borderId="17" xfId="3" applyFont="1" applyBorder="1" applyAlignment="1">
      <alignment vertical="center" shrinkToFit="1"/>
    </xf>
    <xf numFmtId="0" fontId="7" fillId="0" borderId="20" xfId="3" applyFont="1" applyBorder="1" applyAlignment="1">
      <alignment vertical="center" shrinkToFit="1"/>
    </xf>
    <xf numFmtId="0" fontId="7" fillId="0" borderId="3" xfId="3" applyFont="1" applyBorder="1" applyAlignment="1">
      <alignment vertical="center" shrinkToFit="1"/>
    </xf>
    <xf numFmtId="0" fontId="7" fillId="0" borderId="6" xfId="3" applyFont="1" applyBorder="1" applyAlignment="1">
      <alignment vertical="center" shrinkToFit="1"/>
    </xf>
    <xf numFmtId="0" fontId="7" fillId="0" borderId="8" xfId="3" applyFont="1" applyBorder="1" applyAlignment="1">
      <alignment vertical="center" shrinkToFit="1"/>
    </xf>
    <xf numFmtId="0" fontId="7" fillId="0" borderId="4" xfId="3" applyFont="1" applyBorder="1" applyAlignment="1">
      <alignment vertical="center" shrinkToFit="1"/>
    </xf>
    <xf numFmtId="0" fontId="7" fillId="0" borderId="2" xfId="3" applyFont="1" applyBorder="1" applyAlignment="1">
      <alignment vertical="center" shrinkToFit="1"/>
    </xf>
    <xf numFmtId="0" fontId="7" fillId="0" borderId="7" xfId="3" applyFont="1" applyBorder="1" applyAlignment="1">
      <alignment vertical="center" shrinkToFit="1"/>
    </xf>
    <xf numFmtId="0" fontId="7" fillId="0" borderId="4" xfId="3" applyFont="1" applyBorder="1" applyAlignment="1">
      <alignment vertical="center" wrapText="1" shrinkToFit="1"/>
    </xf>
    <xf numFmtId="0" fontId="7" fillId="0" borderId="4" xfId="3" applyFont="1" applyBorder="1" applyAlignment="1">
      <alignment horizontal="left" vertical="center" wrapText="1"/>
    </xf>
    <xf numFmtId="0" fontId="7" fillId="0" borderId="2" xfId="3" applyFont="1" applyBorder="1" applyAlignment="1">
      <alignment horizontal="left" vertical="center"/>
    </xf>
    <xf numFmtId="0" fontId="7" fillId="0" borderId="7" xfId="3" applyFont="1" applyBorder="1" applyAlignment="1">
      <alignment horizontal="left" vertical="center"/>
    </xf>
    <xf numFmtId="0" fontId="9" fillId="0" borderId="5" xfId="3" applyFont="1" applyBorder="1" applyAlignment="1">
      <alignment horizontal="left" vertical="top" wrapText="1"/>
    </xf>
    <xf numFmtId="0" fontId="9" fillId="0" borderId="10" xfId="3" applyFont="1" applyBorder="1" applyAlignment="1">
      <alignment horizontal="left" vertical="top" wrapText="1"/>
    </xf>
    <xf numFmtId="0" fontId="9" fillId="0" borderId="3" xfId="3" applyFont="1" applyBorder="1" applyAlignment="1">
      <alignment horizontal="left" vertical="top" wrapText="1"/>
    </xf>
    <xf numFmtId="0" fontId="9" fillId="0" borderId="6" xfId="3" applyFont="1" applyBorder="1" applyAlignment="1">
      <alignment horizontal="left" vertical="top" wrapText="1"/>
    </xf>
    <xf numFmtId="0" fontId="7" fillId="0" borderId="16" xfId="3" applyFont="1" applyBorder="1" applyAlignment="1">
      <alignment vertical="center" shrinkToFit="1"/>
    </xf>
    <xf numFmtId="0" fontId="18" fillId="0" borderId="4"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7" xfId="0" applyFont="1" applyFill="1" applyBorder="1" applyAlignment="1">
      <alignment horizontal="center" vertical="center"/>
    </xf>
    <xf numFmtId="0" fontId="7" fillId="0" borderId="4" xfId="3" applyFont="1" applyBorder="1" applyAlignment="1">
      <alignment vertical="center" wrapText="1"/>
    </xf>
    <xf numFmtId="0" fontId="7" fillId="0" borderId="2" xfId="3" applyFont="1" applyBorder="1">
      <alignment vertical="center"/>
    </xf>
    <xf numFmtId="0" fontId="7" fillId="0" borderId="7" xfId="3" applyFont="1" applyBorder="1">
      <alignment vertical="center"/>
    </xf>
    <xf numFmtId="0" fontId="7" fillId="0" borderId="6" xfId="3" applyFont="1" applyBorder="1">
      <alignment vertical="center"/>
    </xf>
  </cellXfs>
  <cellStyles count="58">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標準" xfId="0" builtinId="0"/>
    <cellStyle name="標準 2" xfId="1" xr:uid="{00000000-0005-0000-0000-00001A000000}"/>
    <cellStyle name="標準 3" xfId="2" xr:uid="{00000000-0005-0000-0000-00001B000000}"/>
    <cellStyle name="標準 4" xfId="3" xr:uid="{00000000-0005-0000-0000-00001C000000}"/>
    <cellStyle name="標準 5" xfId="4" xr:uid="{00000000-0005-0000-0000-00001D000000}"/>
    <cellStyle name="標準 5 2" xfId="6" xr:uid="{00000000-0005-0000-0000-00001E000000}"/>
    <cellStyle name="標準 6" xfId="5" xr:uid="{00000000-0005-0000-0000-00001F000000}"/>
    <cellStyle name="標準 7" xfId="57" xr:uid="{00000000-0005-0000-0000-000020000000}"/>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s>
  <dxfs count="11">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99CC"/>
        </patternFill>
      </fill>
    </dxf>
    <dxf>
      <fill>
        <patternFill>
          <bgColor rgb="FFFF99CC"/>
        </patternFill>
      </fill>
    </dxf>
    <dxf>
      <fill>
        <patternFill>
          <bgColor rgb="FFCCFFFF"/>
        </patternFill>
      </fill>
    </dxf>
  </dxfs>
  <tableStyles count="0" defaultTableStyle="TableStyleMedium2" defaultPivotStyle="PivotStyleLight16"/>
  <colors>
    <mruColors>
      <color rgb="FFCCFFFF"/>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0</xdr:colOff>
      <xdr:row>15</xdr:row>
      <xdr:rowOff>0</xdr:rowOff>
    </xdr:from>
    <xdr:to>
      <xdr:col>7</xdr:col>
      <xdr:colOff>0</xdr:colOff>
      <xdr:row>16</xdr:row>
      <xdr:rowOff>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048250" y="8422821"/>
          <a:ext cx="2422071" cy="666750"/>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16</xdr:row>
      <xdr:rowOff>0</xdr:rowOff>
    </xdr:from>
    <xdr:to>
      <xdr:col>7</xdr:col>
      <xdr:colOff>0</xdr:colOff>
      <xdr:row>17</xdr:row>
      <xdr:rowOff>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5038725" y="8429625"/>
          <a:ext cx="2419350" cy="666750"/>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16</xdr:row>
      <xdr:rowOff>0</xdr:rowOff>
    </xdr:from>
    <xdr:to>
      <xdr:col>7</xdr:col>
      <xdr:colOff>0</xdr:colOff>
      <xdr:row>17</xdr:row>
      <xdr:rowOff>0</xdr:rowOff>
    </xdr:to>
    <xdr:sp macro="" textlink="">
      <xdr:nvSpPr>
        <xdr:cNvPr id="3" name="正方形/長方形 2">
          <a:extLst>
            <a:ext uri="{FF2B5EF4-FFF2-40B4-BE49-F238E27FC236}">
              <a16:creationId xmlns:a16="http://schemas.microsoft.com/office/drawing/2014/main" id="{0077FB6B-1586-41AC-90F5-F767A3713B8F}"/>
            </a:ext>
          </a:extLst>
        </xdr:cNvPr>
        <xdr:cNvSpPr/>
      </xdr:nvSpPr>
      <xdr:spPr>
        <a:xfrm>
          <a:off x="5038725" y="8429625"/>
          <a:ext cx="2419350" cy="666750"/>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16</xdr:row>
      <xdr:rowOff>0</xdr:rowOff>
    </xdr:from>
    <xdr:to>
      <xdr:col>7</xdr:col>
      <xdr:colOff>0</xdr:colOff>
      <xdr:row>17</xdr:row>
      <xdr:rowOff>0</xdr:rowOff>
    </xdr:to>
    <xdr:sp macro="" textlink="">
      <xdr:nvSpPr>
        <xdr:cNvPr id="4" name="正方形/長方形 3">
          <a:extLst>
            <a:ext uri="{FF2B5EF4-FFF2-40B4-BE49-F238E27FC236}">
              <a16:creationId xmlns:a16="http://schemas.microsoft.com/office/drawing/2014/main" id="{271DEE10-B988-4977-B52D-84B0001A7063}"/>
            </a:ext>
          </a:extLst>
        </xdr:cNvPr>
        <xdr:cNvSpPr/>
      </xdr:nvSpPr>
      <xdr:spPr>
        <a:xfrm>
          <a:off x="5038725" y="8429625"/>
          <a:ext cx="2419350" cy="666750"/>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onbu_sv\&#38450;&#28797;&#22320;&#36074;&#37096;\&#26360;&#39006;&#21450;&#12403;&#36039;&#26009;\&#20307;&#28201;&#28204;&#23450;&#32080;&#26524;&#12288;&#38450;&#28797;&#22320;&#36074;G&#65288;&#21029;4F&#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防災地質G_R02_10月"/>
      <sheetName val="防災地質G_R02_09月"/>
      <sheetName val="防災地質G_R02_08月"/>
      <sheetName val="防災地質G_R02_07月"/>
      <sheetName val="防災地質G_R02_06月"/>
      <sheetName val="防災地質G_R02_05月"/>
      <sheetName val="防災地質G_R02_04月"/>
      <sheetName val="防災地質G_R02_03月"/>
      <sheetName val="祝日"/>
    </sheetNames>
    <sheetDataSet>
      <sheetData sheetId="0"/>
      <sheetData sheetId="1"/>
      <sheetData sheetId="2"/>
      <sheetData sheetId="3"/>
      <sheetData sheetId="4"/>
      <sheetData sheetId="5"/>
      <sheetData sheetId="6"/>
      <sheetData sheetId="7"/>
      <sheetData sheetId="8">
        <row r="2">
          <cell r="A2">
            <v>43831</v>
          </cell>
        </row>
        <row r="3">
          <cell r="A3">
            <v>43843</v>
          </cell>
        </row>
        <row r="4">
          <cell r="A4">
            <v>43872</v>
          </cell>
        </row>
        <row r="5">
          <cell r="A5">
            <v>43884</v>
          </cell>
        </row>
        <row r="6">
          <cell r="A6">
            <v>43885</v>
          </cell>
        </row>
        <row r="7">
          <cell r="A7">
            <v>43910</v>
          </cell>
        </row>
        <row r="8">
          <cell r="A8">
            <v>43950</v>
          </cell>
        </row>
        <row r="9">
          <cell r="A9">
            <v>43954</v>
          </cell>
        </row>
        <row r="10">
          <cell r="A10">
            <v>43955</v>
          </cell>
        </row>
        <row r="11">
          <cell r="A11">
            <v>43956</v>
          </cell>
        </row>
        <row r="12">
          <cell r="A12">
            <v>43957</v>
          </cell>
        </row>
        <row r="13">
          <cell r="A13">
            <v>44035</v>
          </cell>
        </row>
        <row r="14">
          <cell r="A14">
            <v>44036</v>
          </cell>
        </row>
        <row r="15">
          <cell r="A15">
            <v>44053</v>
          </cell>
        </row>
        <row r="16">
          <cell r="A16">
            <v>44095</v>
          </cell>
        </row>
        <row r="17">
          <cell r="A17">
            <v>44096</v>
          </cell>
        </row>
        <row r="18">
          <cell r="A18">
            <v>44138</v>
          </cell>
        </row>
        <row r="19">
          <cell r="A19">
            <v>44158</v>
          </cell>
        </row>
        <row r="20">
          <cell r="A20">
            <v>44197</v>
          </cell>
        </row>
        <row r="21">
          <cell r="A21">
            <v>44207</v>
          </cell>
        </row>
        <row r="22">
          <cell r="A22">
            <v>44238</v>
          </cell>
        </row>
        <row r="23">
          <cell r="A23">
            <v>44250</v>
          </cell>
        </row>
        <row r="24">
          <cell r="A24">
            <v>44275</v>
          </cell>
        </row>
        <row r="25">
          <cell r="A25">
            <v>44315</v>
          </cell>
        </row>
        <row r="26">
          <cell r="A26">
            <v>44319</v>
          </cell>
        </row>
        <row r="27">
          <cell r="A27">
            <v>44320</v>
          </cell>
        </row>
        <row r="28">
          <cell r="A28">
            <v>44321</v>
          </cell>
        </row>
        <row r="29">
          <cell r="A29">
            <v>44396</v>
          </cell>
        </row>
        <row r="30">
          <cell r="A30">
            <v>44419</v>
          </cell>
        </row>
        <row r="31">
          <cell r="A31">
            <v>44459</v>
          </cell>
        </row>
        <row r="32">
          <cell r="A32">
            <v>44462</v>
          </cell>
        </row>
        <row r="33">
          <cell r="A33">
            <v>44480</v>
          </cell>
        </row>
        <row r="34">
          <cell r="A34">
            <v>44503</v>
          </cell>
        </row>
        <row r="35">
          <cell r="A35">
            <v>44523</v>
          </cell>
        </row>
        <row r="36">
          <cell r="A36">
            <v>44562</v>
          </cell>
        </row>
        <row r="37">
          <cell r="A37">
            <v>44571</v>
          </cell>
        </row>
        <row r="38">
          <cell r="A38">
            <v>44603</v>
          </cell>
        </row>
        <row r="39">
          <cell r="A39">
            <v>44615</v>
          </cell>
        </row>
        <row r="40">
          <cell r="A40">
            <v>44641</v>
          </cell>
        </row>
        <row r="41">
          <cell r="A41">
            <v>44680</v>
          </cell>
        </row>
        <row r="42">
          <cell r="A42">
            <v>44684</v>
          </cell>
        </row>
        <row r="43">
          <cell r="A43">
            <v>44685</v>
          </cell>
        </row>
        <row r="44">
          <cell r="A44">
            <v>44686</v>
          </cell>
        </row>
        <row r="45">
          <cell r="A45">
            <v>44760</v>
          </cell>
        </row>
        <row r="46">
          <cell r="A46">
            <v>44784</v>
          </cell>
        </row>
        <row r="47">
          <cell r="A47">
            <v>44823</v>
          </cell>
        </row>
        <row r="48">
          <cell r="A48">
            <v>44827</v>
          </cell>
        </row>
        <row r="49">
          <cell r="A49">
            <v>44844</v>
          </cell>
        </row>
        <row r="50">
          <cell r="A50">
            <v>44868</v>
          </cell>
        </row>
        <row r="51">
          <cell r="A51">
            <v>44888</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
  <sheetViews>
    <sheetView workbookViewId="0">
      <selection activeCell="E36" sqref="E36"/>
    </sheetView>
  </sheetViews>
  <sheetFormatPr defaultRowHeight="12.75"/>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1:C123"/>
  <sheetViews>
    <sheetView topLeftCell="A46" workbookViewId="0">
      <selection activeCell="B73" sqref="B73"/>
    </sheetView>
  </sheetViews>
  <sheetFormatPr defaultRowHeight="12.75"/>
  <cols>
    <col min="2" max="2" width="15.7109375" customWidth="1"/>
    <col min="3" max="3" width="10.7109375" customWidth="1"/>
    <col min="4" max="4" width="3" bestFit="1" customWidth="1"/>
  </cols>
  <sheetData>
    <row r="1" spans="2:3">
      <c r="B1" s="24" t="s">
        <v>45</v>
      </c>
    </row>
    <row r="2" spans="2:3" ht="12.75" customHeight="1">
      <c r="B2" s="23">
        <v>44562</v>
      </c>
      <c r="C2" s="26"/>
    </row>
    <row r="3" spans="2:3">
      <c r="B3" s="23">
        <f t="shared" ref="B3:B31" si="0">B2+1</f>
        <v>44563</v>
      </c>
      <c r="C3" s="26"/>
    </row>
    <row r="4" spans="2:3">
      <c r="B4" s="23">
        <f t="shared" si="0"/>
        <v>44564</v>
      </c>
      <c r="C4" s="26"/>
    </row>
    <row r="5" spans="2:3">
      <c r="B5" s="23">
        <f t="shared" si="0"/>
        <v>44565</v>
      </c>
      <c r="C5" s="26"/>
    </row>
    <row r="6" spans="2:3">
      <c r="B6" s="23">
        <f t="shared" si="0"/>
        <v>44566</v>
      </c>
      <c r="C6" s="26"/>
    </row>
    <row r="7" spans="2:3">
      <c r="B7" s="23">
        <f t="shared" si="0"/>
        <v>44567</v>
      </c>
      <c r="C7" s="26"/>
    </row>
    <row r="8" spans="2:3">
      <c r="B8" s="23">
        <f t="shared" si="0"/>
        <v>44568</v>
      </c>
      <c r="C8" s="26"/>
    </row>
    <row r="9" spans="2:3">
      <c r="B9" s="23">
        <f t="shared" si="0"/>
        <v>44569</v>
      </c>
      <c r="C9" s="26"/>
    </row>
    <row r="10" spans="2:3">
      <c r="B10" s="23">
        <f t="shared" si="0"/>
        <v>44570</v>
      </c>
      <c r="C10" s="26"/>
    </row>
    <row r="11" spans="2:3">
      <c r="B11" s="23">
        <f t="shared" si="0"/>
        <v>44571</v>
      </c>
      <c r="C11" s="26"/>
    </row>
    <row r="12" spans="2:3">
      <c r="B12" s="23">
        <f t="shared" si="0"/>
        <v>44572</v>
      </c>
      <c r="C12" s="26"/>
    </row>
    <row r="13" spans="2:3">
      <c r="B13" s="23">
        <f t="shared" si="0"/>
        <v>44573</v>
      </c>
      <c r="C13" s="26"/>
    </row>
    <row r="14" spans="2:3">
      <c r="B14" s="23">
        <f t="shared" si="0"/>
        <v>44574</v>
      </c>
      <c r="C14" s="26"/>
    </row>
    <row r="15" spans="2:3">
      <c r="B15" s="23">
        <f t="shared" si="0"/>
        <v>44575</v>
      </c>
      <c r="C15" s="26"/>
    </row>
    <row r="16" spans="2:3">
      <c r="B16" s="23">
        <f t="shared" si="0"/>
        <v>44576</v>
      </c>
      <c r="C16" s="26"/>
    </row>
    <row r="17" spans="2:3">
      <c r="B17" s="23">
        <f t="shared" si="0"/>
        <v>44577</v>
      </c>
      <c r="C17" s="26"/>
    </row>
    <row r="18" spans="2:3">
      <c r="B18" s="23">
        <f t="shared" si="0"/>
        <v>44578</v>
      </c>
      <c r="C18" s="26"/>
    </row>
    <row r="19" spans="2:3">
      <c r="B19" s="23">
        <f t="shared" si="0"/>
        <v>44579</v>
      </c>
      <c r="C19" s="26"/>
    </row>
    <row r="20" spans="2:3">
      <c r="B20" s="23">
        <f t="shared" si="0"/>
        <v>44580</v>
      </c>
      <c r="C20" s="26"/>
    </row>
    <row r="21" spans="2:3">
      <c r="B21" s="23">
        <f t="shared" si="0"/>
        <v>44581</v>
      </c>
      <c r="C21" s="26"/>
    </row>
    <row r="22" spans="2:3">
      <c r="B22" s="23">
        <f t="shared" si="0"/>
        <v>44582</v>
      </c>
      <c r="C22" s="26"/>
    </row>
    <row r="23" spans="2:3">
      <c r="B23" s="23">
        <f t="shared" si="0"/>
        <v>44583</v>
      </c>
      <c r="C23" s="26"/>
    </row>
    <row r="24" spans="2:3">
      <c r="B24" s="23">
        <f t="shared" si="0"/>
        <v>44584</v>
      </c>
      <c r="C24" s="26"/>
    </row>
    <row r="25" spans="2:3">
      <c r="B25" s="23">
        <f t="shared" si="0"/>
        <v>44585</v>
      </c>
      <c r="C25" s="26"/>
    </row>
    <row r="26" spans="2:3">
      <c r="B26" s="23">
        <f t="shared" si="0"/>
        <v>44586</v>
      </c>
      <c r="C26" s="26"/>
    </row>
    <row r="27" spans="2:3">
      <c r="B27" s="23">
        <f t="shared" si="0"/>
        <v>44587</v>
      </c>
      <c r="C27" s="26"/>
    </row>
    <row r="28" spans="2:3">
      <c r="B28" s="23">
        <f t="shared" si="0"/>
        <v>44588</v>
      </c>
      <c r="C28" s="26"/>
    </row>
    <row r="29" spans="2:3">
      <c r="B29" s="23">
        <f t="shared" si="0"/>
        <v>44589</v>
      </c>
      <c r="C29" s="26"/>
    </row>
    <row r="30" spans="2:3">
      <c r="B30" s="23">
        <f t="shared" si="0"/>
        <v>44590</v>
      </c>
      <c r="C30" s="26"/>
    </row>
    <row r="31" spans="2:3">
      <c r="B31" s="23">
        <f t="shared" si="0"/>
        <v>44591</v>
      </c>
      <c r="C31" s="26"/>
    </row>
    <row r="32" spans="2:3">
      <c r="B32" s="23">
        <f t="shared" ref="B32:B65" si="1">B31+1</f>
        <v>44592</v>
      </c>
      <c r="C32" s="26"/>
    </row>
    <row r="33" spans="2:3">
      <c r="B33" s="23">
        <f t="shared" si="1"/>
        <v>44593</v>
      </c>
      <c r="C33" s="26"/>
    </row>
    <row r="34" spans="2:3">
      <c r="B34" s="23">
        <f t="shared" si="1"/>
        <v>44594</v>
      </c>
      <c r="C34" s="26"/>
    </row>
    <row r="35" spans="2:3">
      <c r="B35" s="23">
        <f t="shared" si="1"/>
        <v>44595</v>
      </c>
      <c r="C35" s="26"/>
    </row>
    <row r="36" spans="2:3">
      <c r="B36" s="23">
        <f t="shared" si="1"/>
        <v>44596</v>
      </c>
      <c r="C36" s="26"/>
    </row>
    <row r="37" spans="2:3">
      <c r="B37" s="23">
        <f t="shared" si="1"/>
        <v>44597</v>
      </c>
      <c r="C37" s="26"/>
    </row>
    <row r="38" spans="2:3">
      <c r="B38" s="23">
        <f t="shared" si="1"/>
        <v>44598</v>
      </c>
      <c r="C38" s="26"/>
    </row>
    <row r="39" spans="2:3">
      <c r="B39" s="23">
        <f t="shared" si="1"/>
        <v>44599</v>
      </c>
      <c r="C39" s="26"/>
    </row>
    <row r="40" spans="2:3">
      <c r="B40" s="23">
        <f t="shared" si="1"/>
        <v>44600</v>
      </c>
      <c r="C40" s="26"/>
    </row>
    <row r="41" spans="2:3">
      <c r="B41" s="23">
        <f t="shared" si="1"/>
        <v>44601</v>
      </c>
      <c r="C41" s="26"/>
    </row>
    <row r="42" spans="2:3">
      <c r="B42" s="23">
        <f t="shared" si="1"/>
        <v>44602</v>
      </c>
      <c r="C42" s="26"/>
    </row>
    <row r="43" spans="2:3">
      <c r="B43" s="23">
        <f t="shared" si="1"/>
        <v>44603</v>
      </c>
      <c r="C43" s="26"/>
    </row>
    <row r="44" spans="2:3">
      <c r="B44" s="23">
        <f t="shared" si="1"/>
        <v>44604</v>
      </c>
      <c r="C44" s="26"/>
    </row>
    <row r="45" spans="2:3">
      <c r="B45" s="23">
        <f t="shared" si="1"/>
        <v>44605</v>
      </c>
      <c r="C45" s="26"/>
    </row>
    <row r="46" spans="2:3">
      <c r="B46" s="23">
        <f t="shared" si="1"/>
        <v>44606</v>
      </c>
      <c r="C46" s="26"/>
    </row>
    <row r="47" spans="2:3">
      <c r="B47" s="23">
        <f t="shared" si="1"/>
        <v>44607</v>
      </c>
      <c r="C47" s="26"/>
    </row>
    <row r="48" spans="2:3">
      <c r="B48" s="23">
        <f t="shared" si="1"/>
        <v>44608</v>
      </c>
      <c r="C48" s="26"/>
    </row>
    <row r="49" spans="2:3">
      <c r="B49" s="23">
        <f t="shared" si="1"/>
        <v>44609</v>
      </c>
      <c r="C49" s="26"/>
    </row>
    <row r="50" spans="2:3">
      <c r="B50" s="23">
        <f t="shared" si="1"/>
        <v>44610</v>
      </c>
      <c r="C50" s="26"/>
    </row>
    <row r="51" spans="2:3">
      <c r="B51" s="23">
        <f t="shared" si="1"/>
        <v>44611</v>
      </c>
      <c r="C51" s="26"/>
    </row>
    <row r="52" spans="2:3">
      <c r="B52" s="23">
        <f t="shared" si="1"/>
        <v>44612</v>
      </c>
      <c r="C52" s="26"/>
    </row>
    <row r="53" spans="2:3">
      <c r="B53" s="23">
        <f t="shared" si="1"/>
        <v>44613</v>
      </c>
      <c r="C53" s="26"/>
    </row>
    <row r="54" spans="2:3">
      <c r="B54" s="23">
        <f t="shared" si="1"/>
        <v>44614</v>
      </c>
      <c r="C54" s="26"/>
    </row>
    <row r="55" spans="2:3">
      <c r="B55" s="23">
        <f t="shared" si="1"/>
        <v>44615</v>
      </c>
      <c r="C55" s="26"/>
    </row>
    <row r="56" spans="2:3">
      <c r="B56" s="23">
        <f t="shared" si="1"/>
        <v>44616</v>
      </c>
      <c r="C56" s="26"/>
    </row>
    <row r="57" spans="2:3">
      <c r="B57" s="23">
        <f t="shared" si="1"/>
        <v>44617</v>
      </c>
      <c r="C57" s="26"/>
    </row>
    <row r="58" spans="2:3">
      <c r="B58" s="23">
        <f t="shared" si="1"/>
        <v>44618</v>
      </c>
      <c r="C58" s="26"/>
    </row>
    <row r="59" spans="2:3">
      <c r="B59" s="23">
        <f t="shared" si="1"/>
        <v>44619</v>
      </c>
      <c r="C59" s="26"/>
    </row>
    <row r="60" spans="2:3">
      <c r="B60" s="23">
        <f t="shared" si="1"/>
        <v>44620</v>
      </c>
      <c r="C60" s="26"/>
    </row>
    <row r="61" spans="2:3">
      <c r="B61" s="23">
        <f t="shared" si="1"/>
        <v>44621</v>
      </c>
      <c r="C61" s="26"/>
    </row>
    <row r="62" spans="2:3">
      <c r="B62" s="23">
        <f t="shared" si="1"/>
        <v>44622</v>
      </c>
      <c r="C62" s="26"/>
    </row>
    <row r="63" spans="2:3">
      <c r="B63" s="23">
        <f t="shared" si="1"/>
        <v>44623</v>
      </c>
      <c r="C63" s="26"/>
    </row>
    <row r="64" spans="2:3">
      <c r="B64" s="23">
        <f t="shared" si="1"/>
        <v>44624</v>
      </c>
      <c r="C64" s="26"/>
    </row>
    <row r="65" spans="2:3">
      <c r="B65" s="23">
        <f t="shared" si="1"/>
        <v>44625</v>
      </c>
      <c r="C65" s="26"/>
    </row>
    <row r="66" spans="2:3">
      <c r="B66" s="23">
        <f t="shared" ref="B66:B122" si="2">B65+1</f>
        <v>44626</v>
      </c>
      <c r="C66" s="26"/>
    </row>
    <row r="67" spans="2:3">
      <c r="B67" s="23">
        <f t="shared" si="2"/>
        <v>44627</v>
      </c>
      <c r="C67" s="26"/>
    </row>
    <row r="68" spans="2:3">
      <c r="B68" s="23">
        <f t="shared" si="2"/>
        <v>44628</v>
      </c>
      <c r="C68" s="26"/>
    </row>
    <row r="69" spans="2:3">
      <c r="B69" s="23">
        <f t="shared" si="2"/>
        <v>44629</v>
      </c>
      <c r="C69" s="26"/>
    </row>
    <row r="70" spans="2:3">
      <c r="B70" s="23">
        <f t="shared" si="2"/>
        <v>44630</v>
      </c>
      <c r="C70" s="26"/>
    </row>
    <row r="71" spans="2:3">
      <c r="B71" s="23">
        <f t="shared" si="2"/>
        <v>44631</v>
      </c>
      <c r="C71" s="26"/>
    </row>
    <row r="72" spans="2:3">
      <c r="B72" s="23">
        <f t="shared" si="2"/>
        <v>44632</v>
      </c>
      <c r="C72" s="26"/>
    </row>
    <row r="73" spans="2:3">
      <c r="B73" s="23">
        <f t="shared" si="2"/>
        <v>44633</v>
      </c>
      <c r="C73" s="26"/>
    </row>
    <row r="74" spans="2:3">
      <c r="B74" s="23">
        <f t="shared" si="2"/>
        <v>44634</v>
      </c>
      <c r="C74" s="26"/>
    </row>
    <row r="75" spans="2:3">
      <c r="B75" s="23">
        <f t="shared" si="2"/>
        <v>44635</v>
      </c>
      <c r="C75" s="26"/>
    </row>
    <row r="76" spans="2:3">
      <c r="B76" s="23">
        <f t="shared" si="2"/>
        <v>44636</v>
      </c>
      <c r="C76" s="26"/>
    </row>
    <row r="77" spans="2:3">
      <c r="B77" s="23">
        <f t="shared" si="2"/>
        <v>44637</v>
      </c>
      <c r="C77" s="26"/>
    </row>
    <row r="78" spans="2:3">
      <c r="B78" s="23">
        <f t="shared" si="2"/>
        <v>44638</v>
      </c>
      <c r="C78" s="26"/>
    </row>
    <row r="79" spans="2:3">
      <c r="B79" s="23">
        <f t="shared" si="2"/>
        <v>44639</v>
      </c>
      <c r="C79" s="26"/>
    </row>
    <row r="80" spans="2:3">
      <c r="B80" s="23">
        <f t="shared" si="2"/>
        <v>44640</v>
      </c>
      <c r="C80" s="26"/>
    </row>
    <row r="81" spans="2:3">
      <c r="B81" s="23">
        <f t="shared" si="2"/>
        <v>44641</v>
      </c>
      <c r="C81" s="26"/>
    </row>
    <row r="82" spans="2:3">
      <c r="B82" s="23">
        <f t="shared" si="2"/>
        <v>44642</v>
      </c>
      <c r="C82" s="26"/>
    </row>
    <row r="83" spans="2:3">
      <c r="B83" s="23">
        <f t="shared" si="2"/>
        <v>44643</v>
      </c>
      <c r="C83" s="26"/>
    </row>
    <row r="84" spans="2:3">
      <c r="B84" s="23">
        <f t="shared" si="2"/>
        <v>44644</v>
      </c>
      <c r="C84" s="26"/>
    </row>
    <row r="85" spans="2:3">
      <c r="B85" s="23">
        <f t="shared" si="2"/>
        <v>44645</v>
      </c>
      <c r="C85" s="26"/>
    </row>
    <row r="86" spans="2:3">
      <c r="B86" s="23">
        <f t="shared" si="2"/>
        <v>44646</v>
      </c>
      <c r="C86" s="26"/>
    </row>
    <row r="87" spans="2:3">
      <c r="B87" s="23">
        <f t="shared" si="2"/>
        <v>44647</v>
      </c>
      <c r="C87" s="26"/>
    </row>
    <row r="88" spans="2:3">
      <c r="B88" s="23">
        <f t="shared" si="2"/>
        <v>44648</v>
      </c>
      <c r="C88" s="26"/>
    </row>
    <row r="89" spans="2:3">
      <c r="B89" s="23">
        <f t="shared" si="2"/>
        <v>44649</v>
      </c>
      <c r="C89" s="26"/>
    </row>
    <row r="90" spans="2:3">
      <c r="B90" s="23">
        <f t="shared" si="2"/>
        <v>44650</v>
      </c>
      <c r="C90" s="26"/>
    </row>
    <row r="91" spans="2:3">
      <c r="B91" s="23">
        <f t="shared" si="2"/>
        <v>44651</v>
      </c>
      <c r="C91" s="26"/>
    </row>
    <row r="92" spans="2:3">
      <c r="B92" s="23">
        <f t="shared" si="2"/>
        <v>44652</v>
      </c>
      <c r="C92" s="26"/>
    </row>
    <row r="93" spans="2:3">
      <c r="B93" s="23">
        <f t="shared" si="2"/>
        <v>44653</v>
      </c>
      <c r="C93" s="26"/>
    </row>
    <row r="94" spans="2:3">
      <c r="B94" s="23">
        <f t="shared" si="2"/>
        <v>44654</v>
      </c>
      <c r="C94" s="26"/>
    </row>
    <row r="95" spans="2:3">
      <c r="B95" s="23">
        <f t="shared" si="2"/>
        <v>44655</v>
      </c>
      <c r="C95" s="26"/>
    </row>
    <row r="96" spans="2:3">
      <c r="B96" s="23">
        <f t="shared" si="2"/>
        <v>44656</v>
      </c>
      <c r="C96" s="26"/>
    </row>
    <row r="97" spans="2:3">
      <c r="B97" s="23">
        <f t="shared" si="2"/>
        <v>44657</v>
      </c>
      <c r="C97" s="26"/>
    </row>
    <row r="98" spans="2:3">
      <c r="B98" s="23">
        <f t="shared" si="2"/>
        <v>44658</v>
      </c>
      <c r="C98" s="26"/>
    </row>
    <row r="99" spans="2:3">
      <c r="B99" s="23">
        <f t="shared" si="2"/>
        <v>44659</v>
      </c>
      <c r="C99" s="26"/>
    </row>
    <row r="100" spans="2:3">
      <c r="B100" s="23">
        <f t="shared" si="2"/>
        <v>44660</v>
      </c>
      <c r="C100" s="26"/>
    </row>
    <row r="101" spans="2:3">
      <c r="B101" s="23">
        <f t="shared" si="2"/>
        <v>44661</v>
      </c>
      <c r="C101" s="26"/>
    </row>
    <row r="102" spans="2:3">
      <c r="B102" s="23">
        <f t="shared" si="2"/>
        <v>44662</v>
      </c>
      <c r="C102" s="26"/>
    </row>
    <row r="103" spans="2:3">
      <c r="B103" s="23">
        <f t="shared" si="2"/>
        <v>44663</v>
      </c>
      <c r="C103" s="26"/>
    </row>
    <row r="104" spans="2:3">
      <c r="B104" s="23">
        <f t="shared" si="2"/>
        <v>44664</v>
      </c>
      <c r="C104" s="26"/>
    </row>
    <row r="105" spans="2:3">
      <c r="B105" s="23">
        <f t="shared" si="2"/>
        <v>44665</v>
      </c>
      <c r="C105" s="26"/>
    </row>
    <row r="106" spans="2:3">
      <c r="B106" s="23">
        <f t="shared" si="2"/>
        <v>44666</v>
      </c>
      <c r="C106" s="26"/>
    </row>
    <row r="107" spans="2:3">
      <c r="B107" s="23">
        <f t="shared" si="2"/>
        <v>44667</v>
      </c>
      <c r="C107" s="26"/>
    </row>
    <row r="108" spans="2:3">
      <c r="B108" s="23">
        <f t="shared" si="2"/>
        <v>44668</v>
      </c>
      <c r="C108" s="26"/>
    </row>
    <row r="109" spans="2:3">
      <c r="B109" s="23">
        <f t="shared" si="2"/>
        <v>44669</v>
      </c>
      <c r="C109" s="26"/>
    </row>
    <row r="110" spans="2:3">
      <c r="B110" s="23">
        <f t="shared" si="2"/>
        <v>44670</v>
      </c>
      <c r="C110" s="26"/>
    </row>
    <row r="111" spans="2:3">
      <c r="B111" s="23">
        <f t="shared" si="2"/>
        <v>44671</v>
      </c>
      <c r="C111" s="26"/>
    </row>
    <row r="112" spans="2:3">
      <c r="B112" s="23">
        <f t="shared" si="2"/>
        <v>44672</v>
      </c>
      <c r="C112" s="26"/>
    </row>
    <row r="113" spans="2:3">
      <c r="B113" s="23">
        <f t="shared" si="2"/>
        <v>44673</v>
      </c>
      <c r="C113" s="26"/>
    </row>
    <row r="114" spans="2:3">
      <c r="B114" s="23">
        <f t="shared" si="2"/>
        <v>44674</v>
      </c>
      <c r="C114" s="26"/>
    </row>
    <row r="115" spans="2:3">
      <c r="B115" s="23">
        <f t="shared" si="2"/>
        <v>44675</v>
      </c>
      <c r="C115" s="26"/>
    </row>
    <row r="116" spans="2:3">
      <c r="B116" s="23">
        <f t="shared" si="2"/>
        <v>44676</v>
      </c>
      <c r="C116" s="26"/>
    </row>
    <row r="117" spans="2:3">
      <c r="B117" s="23">
        <f t="shared" si="2"/>
        <v>44677</v>
      </c>
      <c r="C117" s="26"/>
    </row>
    <row r="118" spans="2:3">
      <c r="B118" s="23">
        <f t="shared" si="2"/>
        <v>44678</v>
      </c>
      <c r="C118" s="26"/>
    </row>
    <row r="119" spans="2:3">
      <c r="B119" s="23">
        <f t="shared" si="2"/>
        <v>44679</v>
      </c>
      <c r="C119" s="26"/>
    </row>
    <row r="120" spans="2:3">
      <c r="B120" s="23">
        <f t="shared" si="2"/>
        <v>44680</v>
      </c>
      <c r="C120" s="26"/>
    </row>
    <row r="121" spans="2:3">
      <c r="B121" s="23">
        <f t="shared" si="2"/>
        <v>44681</v>
      </c>
      <c r="C121" s="26"/>
    </row>
    <row r="122" spans="2:3">
      <c r="B122" s="23">
        <f t="shared" si="2"/>
        <v>44682</v>
      </c>
      <c r="C122" s="26"/>
    </row>
    <row r="123" spans="2:3">
      <c r="B123" s="23">
        <f t="shared" ref="B123" si="3">B122+1</f>
        <v>44683</v>
      </c>
      <c r="C123" s="26"/>
    </row>
  </sheetData>
  <phoneticPr fontId="3"/>
  <conditionalFormatting sqref="B2:B123">
    <cfRule type="expression" dxfId="10" priority="2" stopIfTrue="1">
      <formula>WEEKDAY(B$4)=7</formula>
    </cfRule>
    <cfRule type="expression" dxfId="9" priority="3" stopIfTrue="1">
      <formula>WEEKDAY(B$4)=1</formula>
    </cfRule>
  </conditionalFormatting>
  <conditionalFormatting sqref="B2:B123">
    <cfRule type="expression" dxfId="8" priority="1" stopIfTrue="1">
      <formula>COUNTIF(祝日,B$4) =1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I31"/>
  <sheetViews>
    <sheetView showGridLines="0" showZeros="0" tabSelected="1" topLeftCell="A25" zoomScale="70" zoomScaleNormal="70" zoomScalePageLayoutView="70" workbookViewId="0">
      <selection activeCell="N5" sqref="N5"/>
    </sheetView>
  </sheetViews>
  <sheetFormatPr defaultColWidth="9.5703125" defaultRowHeight="22.5"/>
  <cols>
    <col min="1" max="1" width="3" style="1" customWidth="1"/>
    <col min="2" max="9" width="18.140625" style="1" customWidth="1"/>
    <col min="10" max="16384" width="9.5703125" style="1"/>
  </cols>
  <sheetData>
    <row r="1" spans="2:9" ht="20.45" customHeight="1">
      <c r="I1" s="2" t="s">
        <v>22</v>
      </c>
    </row>
    <row r="2" spans="2:9" ht="35.25">
      <c r="B2" s="35" t="s">
        <v>33</v>
      </c>
      <c r="C2" s="35"/>
      <c r="D2" s="35"/>
      <c r="E2" s="35"/>
      <c r="F2" s="35"/>
      <c r="G2" s="35"/>
      <c r="H2" s="35"/>
      <c r="I2" s="35"/>
    </row>
    <row r="3" spans="2:9" ht="134.44999999999999" customHeight="1">
      <c r="B3" s="36" t="s">
        <v>51</v>
      </c>
      <c r="C3" s="37"/>
      <c r="D3" s="37"/>
      <c r="E3" s="37"/>
      <c r="F3" s="37"/>
      <c r="G3" s="37"/>
      <c r="H3" s="37"/>
      <c r="I3" s="38"/>
    </row>
    <row r="4" spans="2:9" ht="12.6" customHeight="1"/>
    <row r="5" spans="2:9">
      <c r="B5" s="1" t="s">
        <v>1</v>
      </c>
    </row>
    <row r="6" spans="2:9" ht="53.1" customHeight="1">
      <c r="B6" s="5" t="s">
        <v>4</v>
      </c>
      <c r="C6" s="47"/>
      <c r="D6" s="48"/>
      <c r="E6" s="49"/>
      <c r="F6" s="6" t="s">
        <v>5</v>
      </c>
      <c r="G6" s="27" t="s">
        <v>46</v>
      </c>
      <c r="H6" s="28" t="s">
        <v>47</v>
      </c>
      <c r="I6" s="29" t="s">
        <v>48</v>
      </c>
    </row>
    <row r="7" spans="2:9" ht="46.5" customHeight="1">
      <c r="B7" s="39" t="s">
        <v>10</v>
      </c>
      <c r="C7" s="50"/>
      <c r="D7" s="51"/>
      <c r="E7" s="52"/>
      <c r="F7" s="7" t="s">
        <v>11</v>
      </c>
      <c r="G7" s="56"/>
      <c r="H7" s="57"/>
      <c r="I7" s="58"/>
    </row>
    <row r="8" spans="2:9" ht="46.5" customHeight="1">
      <c r="B8" s="40"/>
      <c r="C8" s="53"/>
      <c r="D8" s="54"/>
      <c r="E8" s="55"/>
      <c r="F8" s="8" t="s">
        <v>44</v>
      </c>
      <c r="G8" s="59"/>
      <c r="H8" s="57"/>
      <c r="I8" s="58"/>
    </row>
    <row r="9" spans="2:9" ht="65.45" customHeight="1">
      <c r="B9" s="9" t="s">
        <v>12</v>
      </c>
      <c r="C9" s="60"/>
      <c r="D9" s="61"/>
      <c r="E9" s="61"/>
      <c r="F9" s="61"/>
      <c r="G9" s="61"/>
      <c r="H9" s="61"/>
      <c r="I9" s="62"/>
    </row>
    <row r="10" spans="2:9" ht="13.5" customHeight="1"/>
    <row r="11" spans="2:9">
      <c r="B11" s="1" t="s">
        <v>13</v>
      </c>
      <c r="H11" s="21" t="s">
        <v>42</v>
      </c>
      <c r="I11" s="25">
        <v>44640</v>
      </c>
    </row>
    <row r="12" spans="2:9" ht="35.450000000000003" customHeight="1">
      <c r="B12" s="10" t="s">
        <v>23</v>
      </c>
      <c r="C12" s="10" t="s">
        <v>14</v>
      </c>
      <c r="D12" s="10" t="s">
        <v>23</v>
      </c>
      <c r="E12" s="15" t="s">
        <v>14</v>
      </c>
      <c r="F12" s="10" t="s">
        <v>23</v>
      </c>
      <c r="G12" s="15" t="s">
        <v>14</v>
      </c>
      <c r="H12" s="10" t="s">
        <v>23</v>
      </c>
      <c r="I12" s="15" t="s">
        <v>14</v>
      </c>
    </row>
    <row r="13" spans="2:9" ht="52.5" customHeight="1">
      <c r="B13" s="22">
        <f>D13-1</f>
        <v>44626</v>
      </c>
      <c r="C13" s="16">
        <f>IF(ISNUMBER($I$11),VLOOKUP(B13,検温記録表!$B$2:$C$200,2),0)</f>
        <v>0</v>
      </c>
      <c r="D13" s="22">
        <f>F13-1</f>
        <v>44627</v>
      </c>
      <c r="E13" s="16">
        <f>IF(ISNUMBER($I$11),VLOOKUP(D13,検温記録表!$B$2:$C$200,2),0)</f>
        <v>0</v>
      </c>
      <c r="F13" s="22">
        <f>H13-1</f>
        <v>44628</v>
      </c>
      <c r="G13" s="16">
        <f>IF(ISNUMBER($I$11),VLOOKUP(F13,検温記録表!$B$2:$C$200,2),0)</f>
        <v>0</v>
      </c>
      <c r="H13" s="22">
        <f>B14-1</f>
        <v>44629</v>
      </c>
      <c r="I13" s="16">
        <f>IF(ISNUMBER($I$11),VLOOKUP(H13,検温記録表!$B$2:$C$200,2),0)</f>
        <v>0</v>
      </c>
    </row>
    <row r="14" spans="2:9" ht="52.5" customHeight="1">
      <c r="B14" s="22">
        <f>D14-1</f>
        <v>44630</v>
      </c>
      <c r="C14" s="16">
        <f>IF(ISNUMBER($I$11),VLOOKUP(B14,検温記録表!$B$2:$C$200,2),0)</f>
        <v>0</v>
      </c>
      <c r="D14" s="22">
        <f>F14-1</f>
        <v>44631</v>
      </c>
      <c r="E14" s="16">
        <f>IF(ISNUMBER($I$11),VLOOKUP(D14,検温記録表!$B$2:$C$200,2),0)</f>
        <v>0</v>
      </c>
      <c r="F14" s="22">
        <f>H14-1</f>
        <v>44632</v>
      </c>
      <c r="G14" s="16">
        <f>IF(ISNUMBER($I$11),VLOOKUP(F14,検温記録表!$B$2:$C$200,2),0)</f>
        <v>0</v>
      </c>
      <c r="H14" s="22">
        <f>B15-1</f>
        <v>44633</v>
      </c>
      <c r="I14" s="16">
        <f>IF(ISNUMBER($I$11),VLOOKUP(H14,検温記録表!$B$2:$C$200,2),0)</f>
        <v>0</v>
      </c>
    </row>
    <row r="15" spans="2:9" ht="52.5" customHeight="1">
      <c r="B15" s="22">
        <f>D15-1</f>
        <v>44634</v>
      </c>
      <c r="C15" s="16">
        <f>IF(ISNUMBER($I$11),VLOOKUP(B15,検温記録表!$B$2:$C$200,2),0)</f>
        <v>0</v>
      </c>
      <c r="D15" s="22">
        <f>F15-1</f>
        <v>44635</v>
      </c>
      <c r="E15" s="16">
        <f>IF(ISNUMBER($I$11),VLOOKUP(D15,検温記録表!$B$2:$C$200,2),0)</f>
        <v>0</v>
      </c>
      <c r="F15" s="22">
        <f>H15-1</f>
        <v>44636</v>
      </c>
      <c r="G15" s="16">
        <f>IF(ISNUMBER($I$11),VLOOKUP(F15,検温記録表!$B$2:$C$200,2),0)</f>
        <v>0</v>
      </c>
      <c r="H15" s="22">
        <f>B16-1</f>
        <v>44637</v>
      </c>
      <c r="I15" s="16">
        <f>IF(ISNUMBER($I$11),VLOOKUP(H15,検温記録表!$B$2:$C$200,2),0)</f>
        <v>0</v>
      </c>
    </row>
    <row r="16" spans="2:9" ht="52.5" customHeight="1">
      <c r="B16" s="22">
        <f>D16-1</f>
        <v>44638</v>
      </c>
      <c r="C16" s="16">
        <f>IF(ISNUMBER($I$11),VLOOKUP(B16,検温記録表!$B$2:$C$200,2),0)</f>
        <v>0</v>
      </c>
      <c r="D16" s="22">
        <f>F16-1</f>
        <v>44639</v>
      </c>
      <c r="E16" s="16">
        <f>IF(ISNUMBER($I$11),VLOOKUP(D16,検温記録表!$B$2:$C$200,2),0)</f>
        <v>0</v>
      </c>
      <c r="F16" s="22">
        <f>I11</f>
        <v>44640</v>
      </c>
      <c r="G16" s="16">
        <f>IF(ISNUMBER($I$11),VLOOKUP(F16,検温記録表!$B$2:$C$200,2),0)</f>
        <v>0</v>
      </c>
      <c r="H16" s="22">
        <f>IF(ISNUMBER(I11),I11+1,"")</f>
        <v>44641</v>
      </c>
      <c r="I16" s="16">
        <f>IF(ISNUMBER($I$11),VLOOKUP(H16,検温記録表!$B$2:$C$200,2),0)</f>
        <v>0</v>
      </c>
    </row>
    <row r="18" spans="2:9">
      <c r="B18" s="12" t="s">
        <v>15</v>
      </c>
    </row>
    <row r="19" spans="2:9" ht="28.5">
      <c r="B19" s="41" t="s">
        <v>16</v>
      </c>
      <c r="C19" s="42"/>
      <c r="D19" s="42"/>
      <c r="E19" s="42"/>
      <c r="F19" s="42"/>
      <c r="G19" s="42"/>
      <c r="H19" s="43"/>
      <c r="I19" s="3" t="s">
        <v>17</v>
      </c>
    </row>
    <row r="20" spans="2:9" ht="52.5" customHeight="1">
      <c r="B20" s="44" t="s">
        <v>24</v>
      </c>
      <c r="C20" s="45"/>
      <c r="D20" s="45"/>
      <c r="E20" s="45"/>
      <c r="F20" s="45"/>
      <c r="G20" s="45"/>
      <c r="H20" s="46"/>
      <c r="I20" s="11"/>
    </row>
    <row r="21" spans="2:9" ht="52.5" customHeight="1">
      <c r="B21" s="32" t="s">
        <v>34</v>
      </c>
      <c r="C21" s="33"/>
      <c r="D21" s="33"/>
      <c r="E21" s="33"/>
      <c r="F21" s="33"/>
      <c r="G21" s="33"/>
      <c r="H21" s="34"/>
      <c r="I21" s="11"/>
    </row>
    <row r="22" spans="2:9" ht="52.5" customHeight="1">
      <c r="B22" s="32" t="s">
        <v>35</v>
      </c>
      <c r="C22" s="33"/>
      <c r="D22" s="33"/>
      <c r="E22" s="33"/>
      <c r="F22" s="33"/>
      <c r="G22" s="33"/>
      <c r="H22" s="34"/>
      <c r="I22" s="11"/>
    </row>
    <row r="23" spans="2:9" ht="52.5" customHeight="1">
      <c r="B23" s="44" t="s">
        <v>36</v>
      </c>
      <c r="C23" s="45"/>
      <c r="D23" s="45"/>
      <c r="E23" s="45"/>
      <c r="F23" s="45"/>
      <c r="G23" s="45"/>
      <c r="H23" s="46"/>
      <c r="I23" s="11"/>
    </row>
    <row r="24" spans="2:9" ht="52.5" customHeight="1">
      <c r="B24" s="32" t="s">
        <v>37</v>
      </c>
      <c r="C24" s="33"/>
      <c r="D24" s="33"/>
      <c r="E24" s="33"/>
      <c r="F24" s="33"/>
      <c r="G24" s="33"/>
      <c r="H24" s="34"/>
      <c r="I24" s="11"/>
    </row>
    <row r="25" spans="2:9" ht="52.5" customHeight="1">
      <c r="B25" s="32" t="s">
        <v>38</v>
      </c>
      <c r="C25" s="33"/>
      <c r="D25" s="33"/>
      <c r="E25" s="33"/>
      <c r="F25" s="33"/>
      <c r="G25" s="33"/>
      <c r="H25" s="34"/>
      <c r="I25" s="11"/>
    </row>
    <row r="26" spans="2:9" ht="52.5" customHeight="1">
      <c r="B26" s="32" t="s">
        <v>39</v>
      </c>
      <c r="C26" s="33"/>
      <c r="D26" s="33"/>
      <c r="E26" s="33"/>
      <c r="F26" s="33"/>
      <c r="G26" s="33"/>
      <c r="H26" s="34"/>
      <c r="I26" s="11"/>
    </row>
    <row r="27" spans="2:9" ht="52.5" customHeight="1">
      <c r="B27" s="32" t="s">
        <v>40</v>
      </c>
      <c r="C27" s="33"/>
      <c r="D27" s="33"/>
      <c r="E27" s="33"/>
      <c r="F27" s="33"/>
      <c r="G27" s="33"/>
      <c r="H27" s="34"/>
      <c r="I27" s="11"/>
    </row>
    <row r="28" spans="2:9" ht="31.5" customHeight="1">
      <c r="B28" s="63" t="s">
        <v>31</v>
      </c>
      <c r="C28" s="64"/>
      <c r="D28" s="64"/>
      <c r="E28" s="64"/>
      <c r="F28" s="64"/>
      <c r="G28" s="64"/>
      <c r="H28" s="64"/>
      <c r="I28" s="13"/>
    </row>
    <row r="29" spans="2:9" ht="67.7" customHeight="1">
      <c r="B29" s="65"/>
      <c r="C29" s="66"/>
      <c r="D29" s="66"/>
      <c r="E29" s="66"/>
      <c r="F29" s="66"/>
      <c r="G29" s="66"/>
      <c r="H29" s="66"/>
      <c r="I29" s="19"/>
    </row>
    <row r="31" spans="2:9">
      <c r="C31" s="14" t="s">
        <v>21</v>
      </c>
      <c r="D31" s="17" t="s">
        <v>6</v>
      </c>
      <c r="E31" s="18" t="s">
        <v>7</v>
      </c>
      <c r="F31" s="18"/>
      <c r="G31" s="18" t="s">
        <v>8</v>
      </c>
      <c r="H31" s="18"/>
      <c r="I31" s="18" t="s">
        <v>9</v>
      </c>
    </row>
  </sheetData>
  <mergeCells count="18">
    <mergeCell ref="B28:H29"/>
    <mergeCell ref="B22:H22"/>
    <mergeCell ref="B23:H23"/>
    <mergeCell ref="B24:H24"/>
    <mergeCell ref="B25:H25"/>
    <mergeCell ref="B26:H26"/>
    <mergeCell ref="B27:H27"/>
    <mergeCell ref="B21:H21"/>
    <mergeCell ref="B2:I2"/>
    <mergeCell ref="B3:I3"/>
    <mergeCell ref="B7:B8"/>
    <mergeCell ref="B19:H19"/>
    <mergeCell ref="B20:H20"/>
    <mergeCell ref="C6:E6"/>
    <mergeCell ref="C7:E8"/>
    <mergeCell ref="G7:I7"/>
    <mergeCell ref="G8:I8"/>
    <mergeCell ref="C9:I9"/>
  </mergeCells>
  <phoneticPr fontId="3"/>
  <conditionalFormatting sqref="C13">
    <cfRule type="expression" dxfId="7" priority="4">
      <formula>C13&gt;37</formula>
    </cfRule>
    <cfRule type="expression" dxfId="6" priority="3">
      <formula>C13&gt;=37.5</formula>
    </cfRule>
  </conditionalFormatting>
  <conditionalFormatting sqref="I13:I16 G13:G16 E13:E16 C14:C16">
    <cfRule type="expression" dxfId="5" priority="1">
      <formula>C13&gt;=37.5</formula>
    </cfRule>
    <cfRule type="expression" dxfId="4" priority="2">
      <formula>C13&gt;37</formula>
    </cfRule>
  </conditionalFormatting>
  <printOptions horizontalCentered="1"/>
  <pageMargins left="0.59055118110236227" right="0.59055118110236227" top="0.39370078740157483" bottom="0.39370078740157483" header="0.31496062992125984" footer="0.31496062992125984"/>
  <pageSetup paperSize="9" scale="58" orientation="portrait" r:id="rId1"/>
  <ignoredErrors>
    <ignoredError sqref="F16 H13:H15" formula="1"/>
  </ignoredErrors>
  <drawing r:id="rId2"/>
  <legacyDrawing r:id="rId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38"/>
  <sheetViews>
    <sheetView showGridLines="0" showZeros="0" topLeftCell="A16" zoomScale="60" zoomScaleNormal="60" zoomScaleSheetLayoutView="70" zoomScalePageLayoutView="60" workbookViewId="0">
      <selection activeCell="L6" sqref="L6"/>
    </sheetView>
  </sheetViews>
  <sheetFormatPr defaultColWidth="9.42578125" defaultRowHeight="22.5"/>
  <cols>
    <col min="1" max="1" width="1.85546875" style="1" customWidth="1"/>
    <col min="2" max="9" width="18.140625" style="1" customWidth="1"/>
    <col min="10" max="16384" width="9.42578125" style="1"/>
  </cols>
  <sheetData>
    <row r="1" spans="2:9" ht="20.45" customHeight="1">
      <c r="I1" s="2" t="s">
        <v>41</v>
      </c>
    </row>
    <row r="2" spans="2:9" ht="35.25">
      <c r="B2" s="35" t="s">
        <v>0</v>
      </c>
      <c r="C2" s="35"/>
      <c r="D2" s="35"/>
      <c r="E2" s="35"/>
      <c r="F2" s="35"/>
      <c r="G2" s="35"/>
      <c r="H2" s="35"/>
      <c r="I2" s="35"/>
    </row>
    <row r="3" spans="2:9" ht="134.44999999999999" customHeight="1">
      <c r="B3" s="36" t="s">
        <v>50</v>
      </c>
      <c r="C3" s="37"/>
      <c r="D3" s="37"/>
      <c r="E3" s="37"/>
      <c r="F3" s="37"/>
      <c r="G3" s="37"/>
      <c r="H3" s="37"/>
      <c r="I3" s="38"/>
    </row>
    <row r="4" spans="2:9" ht="12.75" customHeight="1"/>
    <row r="5" spans="2:9">
      <c r="B5" s="1" t="s">
        <v>1</v>
      </c>
    </row>
    <row r="6" spans="2:9" ht="53.25" customHeight="1">
      <c r="B6" s="3" t="s">
        <v>2</v>
      </c>
      <c r="C6" s="56"/>
      <c r="D6" s="57"/>
      <c r="E6" s="58"/>
      <c r="F6" s="4" t="s">
        <v>3</v>
      </c>
      <c r="G6" s="71"/>
      <c r="H6" s="72"/>
      <c r="I6" s="73"/>
    </row>
    <row r="7" spans="2:9" ht="53.25" customHeight="1">
      <c r="B7" s="5" t="s">
        <v>4</v>
      </c>
      <c r="C7" s="47" t="str">
        <f>PHONETIC(C8)</f>
        <v/>
      </c>
      <c r="D7" s="48"/>
      <c r="E7" s="49"/>
      <c r="F7" s="6" t="s">
        <v>5</v>
      </c>
      <c r="G7" s="27" t="s">
        <v>46</v>
      </c>
      <c r="H7" s="28" t="s">
        <v>47</v>
      </c>
      <c r="I7" s="29" t="s">
        <v>48</v>
      </c>
    </row>
    <row r="8" spans="2:9" ht="46.5" customHeight="1">
      <c r="B8" s="39" t="s">
        <v>10</v>
      </c>
      <c r="C8" s="67"/>
      <c r="D8" s="51"/>
      <c r="E8" s="52"/>
      <c r="F8" s="7" t="s">
        <v>11</v>
      </c>
      <c r="G8" s="56"/>
      <c r="H8" s="57"/>
      <c r="I8" s="58"/>
    </row>
    <row r="9" spans="2:9" ht="46.5" customHeight="1">
      <c r="B9" s="40"/>
      <c r="C9" s="53"/>
      <c r="D9" s="54"/>
      <c r="E9" s="55"/>
      <c r="F9" s="8" t="s">
        <v>43</v>
      </c>
      <c r="G9" s="68"/>
      <c r="H9" s="69"/>
      <c r="I9" s="70"/>
    </row>
    <row r="10" spans="2:9" ht="65.45" customHeight="1">
      <c r="B10" s="9" t="s">
        <v>12</v>
      </c>
      <c r="C10" s="60"/>
      <c r="D10" s="61"/>
      <c r="E10" s="61"/>
      <c r="F10" s="61"/>
      <c r="G10" s="61"/>
      <c r="H10" s="61"/>
      <c r="I10" s="62"/>
    </row>
    <row r="11" spans="2:9" ht="13.5" customHeight="1"/>
    <row r="12" spans="2:9">
      <c r="B12" s="1" t="s">
        <v>13</v>
      </c>
      <c r="H12" s="21" t="s">
        <v>42</v>
      </c>
      <c r="I12" s="25">
        <v>44640</v>
      </c>
    </row>
    <row r="13" spans="2:9" ht="35.450000000000003" customHeight="1">
      <c r="B13" s="10" t="s">
        <v>23</v>
      </c>
      <c r="C13" s="10" t="s">
        <v>14</v>
      </c>
      <c r="D13" s="10" t="s">
        <v>23</v>
      </c>
      <c r="E13" s="15" t="s">
        <v>14</v>
      </c>
      <c r="F13" s="10" t="s">
        <v>23</v>
      </c>
      <c r="G13" s="15" t="s">
        <v>14</v>
      </c>
      <c r="H13" s="10" t="s">
        <v>23</v>
      </c>
      <c r="I13" s="15" t="s">
        <v>14</v>
      </c>
    </row>
    <row r="14" spans="2:9" ht="52.5" customHeight="1">
      <c r="B14" s="30">
        <f>D14-1</f>
        <v>44626</v>
      </c>
      <c r="C14" s="31">
        <f>IF(ISNUMBER($I$12),VLOOKUP(B14,検温記録表!$B$2:$C$200,2),0)</f>
        <v>0</v>
      </c>
      <c r="D14" s="30">
        <f>F14-1</f>
        <v>44627</v>
      </c>
      <c r="E14" s="31">
        <f>IF(ISNUMBER($I$12),VLOOKUP(D14,検温記録表!$B$2:$C$200,2),0)</f>
        <v>0</v>
      </c>
      <c r="F14" s="30">
        <f>H14-1</f>
        <v>44628</v>
      </c>
      <c r="G14" s="31">
        <f>IF(ISNUMBER($I$12),VLOOKUP(F14,検温記録表!$B$2:$C$200,2),0)</f>
        <v>0</v>
      </c>
      <c r="H14" s="30">
        <f>B15-1</f>
        <v>44629</v>
      </c>
      <c r="I14" s="31">
        <f>IF(ISNUMBER($I$12),VLOOKUP(H14,検温記録表!$B$2:$C$200,2),0)</f>
        <v>0</v>
      </c>
    </row>
    <row r="15" spans="2:9" ht="52.5" customHeight="1">
      <c r="B15" s="30">
        <f>D15-1</f>
        <v>44630</v>
      </c>
      <c r="C15" s="31">
        <f>IF(ISNUMBER($I$12),VLOOKUP(B15,検温記録表!$B$2:$C$200,2),0)</f>
        <v>0</v>
      </c>
      <c r="D15" s="30">
        <f>F15-1</f>
        <v>44631</v>
      </c>
      <c r="E15" s="31">
        <f>IF(ISNUMBER($I$12),VLOOKUP(D15,検温記録表!$B$2:$C$200,2),0)</f>
        <v>0</v>
      </c>
      <c r="F15" s="30">
        <f>H15-1</f>
        <v>44632</v>
      </c>
      <c r="G15" s="31">
        <f>IF(ISNUMBER($I$12),VLOOKUP(F15,検温記録表!$B$2:$C$200,2),0)</f>
        <v>0</v>
      </c>
      <c r="H15" s="22">
        <f>B16-1</f>
        <v>44633</v>
      </c>
      <c r="I15" s="16">
        <f>IF(ISNUMBER($I$12),VLOOKUP(H15,検温記録表!$B$2:$C$200,2),0)</f>
        <v>0</v>
      </c>
    </row>
    <row r="16" spans="2:9" ht="52.5" customHeight="1">
      <c r="B16" s="22">
        <f>D16-1</f>
        <v>44634</v>
      </c>
      <c r="C16" s="16">
        <f>IF(ISNUMBER($I$12),VLOOKUP(B16,検温記録表!$B$2:$C$200,2),0)</f>
        <v>0</v>
      </c>
      <c r="D16" s="22">
        <f>F16-1</f>
        <v>44635</v>
      </c>
      <c r="E16" s="16">
        <f>IF(ISNUMBER($I$12),VLOOKUP(D16,検温記録表!$B$2:$C$200,2),0)</f>
        <v>0</v>
      </c>
      <c r="F16" s="22">
        <f>H16-1</f>
        <v>44636</v>
      </c>
      <c r="G16" s="16">
        <f>IF(ISNUMBER($I$12),VLOOKUP(F16,検温記録表!$B$2:$C$200,2),0)</f>
        <v>0</v>
      </c>
      <c r="H16" s="22">
        <f>B17-1</f>
        <v>44637</v>
      </c>
      <c r="I16" s="16">
        <f>IF(ISNUMBER($I$12),VLOOKUP(H16,検温記録表!$B$2:$C$200,2),0)</f>
        <v>0</v>
      </c>
    </row>
    <row r="17" spans="2:9" ht="52.5" customHeight="1">
      <c r="B17" s="22">
        <f>D17-1</f>
        <v>44638</v>
      </c>
      <c r="C17" s="16">
        <f>IF(ISNUMBER($I$12),VLOOKUP(B17,検温記録表!$B$2:$C$200,2),0)</f>
        <v>0</v>
      </c>
      <c r="D17" s="22">
        <f>F17-1</f>
        <v>44639</v>
      </c>
      <c r="E17" s="16">
        <f>IF(ISNUMBER($I$12),VLOOKUP(D17,検温記録表!$B$2:$C$200,2),0)</f>
        <v>0</v>
      </c>
      <c r="F17" s="22">
        <f>I12</f>
        <v>44640</v>
      </c>
      <c r="G17" s="16">
        <f>IF(ISNUMBER($I$12),VLOOKUP(F17,検温記録表!$B$2:$C$200,2),0)</f>
        <v>0</v>
      </c>
      <c r="H17" s="22">
        <f>IF(ISNUMBER(I12),I12+1,"")</f>
        <v>44641</v>
      </c>
      <c r="I17" s="16">
        <f>IF(ISNUMBER($I$12),VLOOKUP(H17,検温記録表!$B$2:$C$200,2),0)</f>
        <v>0</v>
      </c>
    </row>
    <row r="19" spans="2:9">
      <c r="B19" s="1" t="s">
        <v>49</v>
      </c>
    </row>
    <row r="20" spans="2:9" ht="28.5">
      <c r="B20" s="41" t="s">
        <v>16</v>
      </c>
      <c r="C20" s="42"/>
      <c r="D20" s="42"/>
      <c r="E20" s="42"/>
      <c r="F20" s="42"/>
      <c r="G20" s="42"/>
      <c r="H20" s="43"/>
      <c r="I20" s="3" t="s">
        <v>17</v>
      </c>
    </row>
    <row r="21" spans="2:9" ht="52.5" customHeight="1">
      <c r="B21" s="44" t="s">
        <v>24</v>
      </c>
      <c r="C21" s="45"/>
      <c r="D21" s="45"/>
      <c r="E21" s="45"/>
      <c r="F21" s="45"/>
      <c r="G21" s="45"/>
      <c r="H21" s="46"/>
      <c r="I21" s="11"/>
    </row>
    <row r="22" spans="2:9" ht="52.5" customHeight="1">
      <c r="B22" s="32" t="s">
        <v>25</v>
      </c>
      <c r="C22" s="33"/>
      <c r="D22" s="33"/>
      <c r="E22" s="33"/>
      <c r="F22" s="33"/>
      <c r="G22" s="33"/>
      <c r="H22" s="34"/>
      <c r="I22" s="11"/>
    </row>
    <row r="23" spans="2:9" ht="52.5" customHeight="1">
      <c r="B23" s="32" t="s">
        <v>26</v>
      </c>
      <c r="C23" s="33"/>
      <c r="D23" s="33"/>
      <c r="E23" s="33"/>
      <c r="F23" s="33"/>
      <c r="G23" s="33"/>
      <c r="H23" s="34"/>
      <c r="I23" s="11"/>
    </row>
    <row r="24" spans="2:9" ht="52.5" customHeight="1">
      <c r="B24" s="44" t="s">
        <v>27</v>
      </c>
      <c r="C24" s="45"/>
      <c r="D24" s="45"/>
      <c r="E24" s="45"/>
      <c r="F24" s="45"/>
      <c r="G24" s="45"/>
      <c r="H24" s="46"/>
      <c r="I24" s="11"/>
    </row>
    <row r="25" spans="2:9" ht="52.5" customHeight="1">
      <c r="B25" s="32" t="s">
        <v>28</v>
      </c>
      <c r="C25" s="33"/>
      <c r="D25" s="33"/>
      <c r="E25" s="33"/>
      <c r="F25" s="33"/>
      <c r="G25" s="33"/>
      <c r="H25" s="34"/>
      <c r="I25" s="11"/>
    </row>
    <row r="26" spans="2:9" ht="52.5" customHeight="1">
      <c r="B26" s="32" t="s">
        <v>29</v>
      </c>
      <c r="C26" s="33"/>
      <c r="D26" s="33"/>
      <c r="E26" s="33"/>
      <c r="F26" s="33"/>
      <c r="G26" s="33"/>
      <c r="H26" s="34"/>
      <c r="I26" s="11"/>
    </row>
    <row r="27" spans="2:9" ht="52.5" customHeight="1">
      <c r="B27" s="32" t="s">
        <v>18</v>
      </c>
      <c r="C27" s="33"/>
      <c r="D27" s="33"/>
      <c r="E27" s="33"/>
      <c r="F27" s="33"/>
      <c r="G27" s="33"/>
      <c r="H27" s="34"/>
      <c r="I27" s="11"/>
    </row>
    <row r="28" spans="2:9" ht="52.5" customHeight="1">
      <c r="B28" s="32" t="s">
        <v>30</v>
      </c>
      <c r="C28" s="33"/>
      <c r="D28" s="33"/>
      <c r="E28" s="33"/>
      <c r="F28" s="33"/>
      <c r="G28" s="33"/>
      <c r="H28" s="34"/>
      <c r="I28" s="11"/>
    </row>
    <row r="29" spans="2:9" ht="31.5" customHeight="1">
      <c r="B29" s="63" t="s">
        <v>31</v>
      </c>
      <c r="C29" s="64"/>
      <c r="D29" s="64"/>
      <c r="E29" s="64"/>
      <c r="F29" s="64"/>
      <c r="G29" s="64"/>
      <c r="H29" s="64"/>
      <c r="I29" s="13"/>
    </row>
    <row r="30" spans="2:9" ht="67.7" customHeight="1">
      <c r="B30" s="65"/>
      <c r="C30" s="66"/>
      <c r="D30" s="66"/>
      <c r="E30" s="66"/>
      <c r="F30" s="66"/>
      <c r="G30" s="66"/>
      <c r="H30" s="66"/>
      <c r="I30" s="19"/>
    </row>
    <row r="32" spans="2:9">
      <c r="B32" s="1" t="s">
        <v>19</v>
      </c>
    </row>
    <row r="34" spans="2:9">
      <c r="B34" s="20" t="s">
        <v>20</v>
      </c>
      <c r="C34" s="20"/>
      <c r="D34" s="74"/>
      <c r="E34" s="74"/>
      <c r="F34" s="74"/>
      <c r="G34" s="74"/>
      <c r="H34" s="74"/>
      <c r="I34" s="74"/>
    </row>
    <row r="36" spans="2:9">
      <c r="B36" s="20" t="s">
        <v>11</v>
      </c>
      <c r="C36" s="20"/>
      <c r="D36" s="20"/>
      <c r="E36" s="20"/>
      <c r="F36" s="20" t="s">
        <v>32</v>
      </c>
      <c r="G36" s="20"/>
      <c r="H36" s="20"/>
      <c r="I36" s="20"/>
    </row>
    <row r="38" spans="2:9">
      <c r="C38" s="20" t="s">
        <v>21</v>
      </c>
      <c r="D38" s="17" t="s">
        <v>6</v>
      </c>
      <c r="E38" s="18" t="s">
        <v>7</v>
      </c>
      <c r="F38" s="18"/>
      <c r="G38" s="18" t="s">
        <v>8</v>
      </c>
      <c r="H38" s="18"/>
      <c r="I38" s="18" t="s">
        <v>9</v>
      </c>
    </row>
  </sheetData>
  <mergeCells count="21">
    <mergeCell ref="B22:H22"/>
    <mergeCell ref="B29:H30"/>
    <mergeCell ref="D34:I34"/>
    <mergeCell ref="B23:H23"/>
    <mergeCell ref="B24:H24"/>
    <mergeCell ref="B25:H25"/>
    <mergeCell ref="B26:H26"/>
    <mergeCell ref="B27:H27"/>
    <mergeCell ref="B28:H28"/>
    <mergeCell ref="B2:I2"/>
    <mergeCell ref="B3:I3"/>
    <mergeCell ref="B8:B9"/>
    <mergeCell ref="B20:H20"/>
    <mergeCell ref="B21:H21"/>
    <mergeCell ref="C6:E6"/>
    <mergeCell ref="G8:I8"/>
    <mergeCell ref="C7:E7"/>
    <mergeCell ref="C8:E9"/>
    <mergeCell ref="G9:I9"/>
    <mergeCell ref="C10:I10"/>
    <mergeCell ref="G6:I6"/>
  </mergeCells>
  <phoneticPr fontId="3"/>
  <conditionalFormatting sqref="C14">
    <cfRule type="expression" dxfId="3" priority="3">
      <formula>C14&gt;=37.5</formula>
    </cfRule>
    <cfRule type="expression" dxfId="2" priority="4">
      <formula>C14&gt;37</formula>
    </cfRule>
  </conditionalFormatting>
  <conditionalFormatting sqref="I14:I17 G14:G17 E14:E17 C15:C17">
    <cfRule type="expression" dxfId="1" priority="1">
      <formula>C14&gt;=37.5</formula>
    </cfRule>
    <cfRule type="expression" dxfId="0" priority="2">
      <formula>C14&gt;37</formula>
    </cfRule>
  </conditionalFormatting>
  <printOptions horizontalCentered="1"/>
  <pageMargins left="0.59055118110236227" right="0.59055118110236227" top="0.39370078740157483" bottom="0.39370078740157483" header="0.31496062992125984" footer="0.31496062992125984"/>
  <pageSetup paperSize="9" scale="52" orientation="portrait" r:id="rId1"/>
  <drawing r:id="rId2"/>
  <legacyDrawing r:id="rId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L34" sqref="L34"/>
    </sheetView>
  </sheetViews>
  <sheetFormatPr defaultColWidth="13.140625" defaultRowHeight="12.75"/>
  <sheetData/>
  <phoneticPr fontId="13"/>
  <pageMargins left="0.7" right="0.7" top="0.75" bottom="0.75" header="0.3" footer="0.3"/>
  <pageSetup paperSize="9"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【運用・確認必須】→</vt:lpstr>
      <vt:lpstr>検温記録表</vt:lpstr>
      <vt:lpstr>CS(関係者用)</vt:lpstr>
      <vt:lpstr>CS(チーム用)</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増本 伸弘</dc:creator>
  <cp:lastModifiedBy>bunspo-20</cp:lastModifiedBy>
  <cp:lastPrinted>2022-03-06T11:13:20Z</cp:lastPrinted>
  <dcterms:created xsi:type="dcterms:W3CDTF">2020-03-18T14:21:52Z</dcterms:created>
  <dcterms:modified xsi:type="dcterms:W3CDTF">2022-03-08T08:48:29Z</dcterms:modified>
</cp:coreProperties>
</file>